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8D8181B5-3C26-46C5-AB68-9716E09F4B9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lussi SICID" sheetId="6" r:id="rId1"/>
    <sheet name="Variazione pendenti SICID" sheetId="7" r:id="rId2"/>
    <sheet name="Stratigrafia pendenti SICID" sheetId="1" r:id="rId3"/>
  </sheets>
  <definedNames>
    <definedName name="_xlnm._FilterDatabase" localSheetId="0" hidden="1">'Flussi SICID'!$A$7:$E$10</definedName>
    <definedName name="_xlnm._FilterDatabase" localSheetId="1" hidden="1">'Variazione pendenti SICID'!$A$6:$F$6</definedName>
    <definedName name="_xlnm.Print_Area" localSheetId="0">'Flussi SICID'!$A$1:$H$95</definedName>
    <definedName name="_xlnm.Print_Area" localSheetId="2">'Stratigrafia pendenti SICID'!$A$1:$O$65</definedName>
    <definedName name="_xlnm.Print_Area" localSheetId="1">'Variazione pendenti SICID'!$A$1:$G$20</definedName>
    <definedName name="_xlnm.Print_Titles" localSheetId="0">'Flussi SICID'!$1:$6</definedName>
    <definedName name="_xlnm.Print_Titles" localSheetId="2">'Stratigrafia pendenti SICID'!$6:$6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O12" i="1"/>
  <c r="N12" i="1"/>
  <c r="M12" i="1"/>
  <c r="L12" i="1"/>
  <c r="K12" i="1"/>
  <c r="J12" i="1"/>
  <c r="I12" i="1"/>
  <c r="H12" i="1"/>
  <c r="G12" i="1"/>
  <c r="F12" i="1"/>
  <c r="E12" i="1"/>
  <c r="D12" i="1"/>
  <c r="C20" i="1" l="1"/>
  <c r="D20" i="1"/>
  <c r="E20" i="1"/>
  <c r="F20" i="1"/>
  <c r="G20" i="1"/>
  <c r="H20" i="1"/>
  <c r="I20" i="1"/>
  <c r="J20" i="1"/>
  <c r="K20" i="1"/>
  <c r="L20" i="1"/>
  <c r="M20" i="1"/>
  <c r="N20" i="1"/>
  <c r="O20" i="1"/>
  <c r="O84" i="1" l="1"/>
  <c r="N84" i="1"/>
  <c r="M84" i="1"/>
  <c r="L84" i="1"/>
  <c r="K84" i="1"/>
  <c r="J84" i="1"/>
  <c r="I84" i="1"/>
  <c r="H84" i="1"/>
  <c r="G84" i="1"/>
  <c r="F84" i="1"/>
  <c r="E84" i="1"/>
  <c r="D84" i="1"/>
  <c r="C84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F16" i="7" l="1"/>
  <c r="F15" i="7"/>
  <c r="F14" i="7"/>
  <c r="E94" i="6"/>
  <c r="E85" i="6"/>
  <c r="E76" i="6"/>
  <c r="C94" i="6" l="1"/>
  <c r="G94" i="6"/>
  <c r="C85" i="6"/>
  <c r="G85" i="6"/>
  <c r="C76" i="6"/>
  <c r="G76" i="6"/>
  <c r="F13" i="7" l="1"/>
  <c r="F12" i="7"/>
  <c r="F11" i="7"/>
  <c r="F10" i="7"/>
  <c r="G67" i="6" l="1"/>
  <c r="E67" i="6"/>
  <c r="C67" i="6"/>
  <c r="G31" i="6"/>
  <c r="E31" i="6"/>
  <c r="C31" i="6"/>
  <c r="G22" i="6"/>
  <c r="E22" i="6"/>
  <c r="C22" i="6"/>
  <c r="F9" i="7" l="1"/>
  <c r="F8" i="7"/>
  <c r="F7" i="7"/>
  <c r="G13" i="6" l="1"/>
  <c r="E13" i="6"/>
  <c r="C13" i="6"/>
  <c r="E40" i="6" l="1"/>
  <c r="C49" i="6"/>
  <c r="G49" i="6"/>
  <c r="E58" i="6"/>
  <c r="C40" i="6"/>
  <c r="G40" i="6"/>
  <c r="E49" i="6"/>
  <c r="C58" i="6"/>
  <c r="G58" i="6"/>
</calcChain>
</file>

<file path=xl/sharedStrings.xml><?xml version="1.0" encoding="utf-8"?>
<sst xmlns="http://schemas.openxmlformats.org/spreadsheetml/2006/main" count="222" uniqueCount="44">
  <si>
    <t>Distretto di Firenze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</si>
  <si>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</si>
  <si>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Settore CIVILE - Area SICID al netto dell'attività del Giudice tutelare, dell'Accertamento Tecnico Preventivo in materia di previdenza e della verbalizzazione di dichiarazione giurata</t>
  </si>
  <si>
    <t>Ufficio</t>
  </si>
  <si>
    <t>Ruolo</t>
  </si>
  <si>
    <t>Corte d'Appello di Firenze</t>
  </si>
  <si>
    <t>AFFARI CONTENZIOSI</t>
  </si>
  <si>
    <t>LAVORO</t>
  </si>
  <si>
    <t>PREVIDENZA E ASSISTENZA</t>
  </si>
  <si>
    <t>AFFARI DI VOLONTARIA GIURISDIZIONE</t>
  </si>
  <si>
    <t>TOTALE AREA SICID</t>
  </si>
  <si>
    <t>Clearance rate (definiti / iscritti)</t>
  </si>
  <si>
    <t>Tribunale Ordinario di Arezzo</t>
  </si>
  <si>
    <t>Tribunale Ordinario di Agrigento</t>
  </si>
  <si>
    <t>PROCEDIMENTI SPECIALI SOMMARI</t>
  </si>
  <si>
    <t>Tribunale Ordinario di Firenze</t>
  </si>
  <si>
    <t>Tribunale Ordinario di Marsala</t>
  </si>
  <si>
    <t>Tribunale Ordinario di Grosseto</t>
  </si>
  <si>
    <t>Tribunale Ordinario di Livorno</t>
  </si>
  <si>
    <t>Tribunale Ordinario di Sciacca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</si>
  <si>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</si>
  <si>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</si>
  <si>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</si>
  <si>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</si>
  <si>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</si>
  <si>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Variazione pendenti</t>
  </si>
  <si>
    <t>Variazione</t>
  </si>
  <si>
    <t>Stratigrafia delle pendenze</t>
  </si>
  <si>
    <t>TOTALE</t>
  </si>
  <si>
    <t>TOTALE PENDENTI AREA SICID</t>
  </si>
  <si>
    <t>Incidenza percentuali delle classi</t>
  </si>
  <si>
    <t>Iscritti 
2021</t>
  </si>
  <si>
    <t>Definiti
2021</t>
  </si>
  <si>
    <t>Fonte:Dipartimento per la transizione digitale della giustizia, l'analisi statistica e le politiche di coesione - Direzione Generale di Statistica e Analisi Organizzativa</t>
  </si>
  <si>
    <t>Fino al 2012</t>
  </si>
  <si>
    <t>Pendenti al 31/12/2020</t>
  </si>
  <si>
    <t>Iscritti 
2022</t>
  </si>
  <si>
    <t>Definiti
2022</t>
  </si>
  <si>
    <t>Anni 2021 -  2023</t>
  </si>
  <si>
    <t>Iscritti 
2023</t>
  </si>
  <si>
    <t>Definiti
2023</t>
  </si>
  <si>
    <t>Pendenti al 31 dicembre 2023</t>
  </si>
  <si>
    <t>Pendenti al 31/12/2023</t>
  </si>
  <si>
    <t>Ultimo aggiornamento del sistema di rilevazione avvenuto il 15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</si>
</sst>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0"/>
      <color rgb="FF33333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CFDFD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2" fillId="0" borderId="0"/>
    <xf numFmtId="0" fontId="12" fillId="0" borderId="0"/>
  </cellStyleXfs>
  <cellXfs count="63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8" fillId="0" borderId="3" xfId="0" applyFont="1" applyBorder="1"/>
    <xf numFmtId="3" fontId="3" fillId="0" borderId="3" xfId="0" applyNumberFormat="1" applyFont="1" applyBorder="1"/>
    <xf numFmtId="0" fontId="8" fillId="0" borderId="1" xfId="0" applyFont="1" applyBorder="1"/>
    <xf numFmtId="164" fontId="8" fillId="0" borderId="1" xfId="1" applyNumberFormat="1" applyFont="1" applyBorder="1"/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0" fontId="8" fillId="0" borderId="0" xfId="0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0" xfId="0" applyFont="1"/>
    <xf numFmtId="3" fontId="9" fillId="0" borderId="3" xfId="0" applyNumberFormat="1" applyFont="1" applyBorder="1" applyAlignment="1">
      <alignment horizontal="center" vertical="center"/>
    </xf>
    <xf numFmtId="0" fontId="11" fillId="0" borderId="0" xfId="2" applyFont="1" applyAlignment="1"/>
    <xf numFmtId="0" fontId="13" fillId="0" borderId="1" xfId="0" applyFont="1" applyBorder="1" applyAlignment="1">
      <alignment horizontal="right" vertical="center" wrapText="1"/>
    </xf>
    <xf numFmtId="0" fontId="16" fillId="0" borderId="0" xfId="3" applyFont="1"/>
    <xf numFmtId="3" fontId="14" fillId="2" borderId="1" xfId="0" applyNumberFormat="1" applyFont="1" applyFill="1" applyBorder="1" applyAlignment="1">
      <alignment horizontal="right"/>
    </xf>
    <xf numFmtId="3" fontId="15" fillId="2" borderId="1" xfId="0" applyNumberFormat="1" applyFont="1" applyFill="1" applyBorder="1" applyAlignment="1">
      <alignment horizontal="right"/>
    </xf>
    <xf numFmtId="3" fontId="14" fillId="3" borderId="1" xfId="0" applyNumberFormat="1" applyFont="1" applyFill="1" applyBorder="1" applyAlignment="1">
      <alignment horizontal="right"/>
    </xf>
    <xf numFmtId="3" fontId="14" fillId="3" borderId="2" xfId="0" applyNumberFormat="1" applyFont="1" applyFill="1" applyBorder="1" applyAlignment="1">
      <alignment horizontal="right"/>
    </xf>
    <xf numFmtId="3" fontId="15" fillId="2" borderId="2" xfId="0" applyNumberFormat="1" applyFont="1" applyFill="1" applyBorder="1" applyAlignment="1">
      <alignment horizontal="right"/>
    </xf>
    <xf numFmtId="3" fontId="17" fillId="2" borderId="3" xfId="0" applyNumberFormat="1" applyFont="1" applyFill="1" applyBorder="1" applyAlignment="1">
      <alignment horizontal="right"/>
    </xf>
    <xf numFmtId="3" fontId="14" fillId="2" borderId="2" xfId="0" applyNumberFormat="1" applyFont="1" applyFill="1" applyBorder="1" applyAlignment="1">
      <alignment horizontal="right"/>
    </xf>
    <xf numFmtId="0" fontId="3" fillId="0" borderId="0" xfId="3" applyFont="1"/>
    <xf numFmtId="0" fontId="3" fillId="0" borderId="0" xfId="5" applyFont="1"/>
    <xf numFmtId="0" fontId="14" fillId="2" borderId="1" xfId="0" applyNumberFormat="1" applyFont="1" applyFill="1" applyBorder="1" applyAlignment="1">
      <alignment horizontal="right"/>
    </xf>
    <xf numFmtId="0" fontId="14" fillId="3" borderId="2" xfId="0" applyNumberFormat="1" applyFont="1" applyFill="1" applyBorder="1" applyAlignment="1">
      <alignment horizontal="right"/>
    </xf>
    <xf numFmtId="0" fontId="14" fillId="3" borderId="1" xfId="0" applyNumberFormat="1" applyFont="1" applyFill="1" applyBorder="1" applyAlignment="1">
      <alignment horizontal="right"/>
    </xf>
    <xf numFmtId="0" fontId="14" fillId="2" borderId="2" xfId="0" applyNumberFormat="1" applyFont="1" applyFill="1" applyBorder="1" applyAlignment="1">
      <alignment horizontal="right"/>
    </xf>
    <xf numFmtId="0" fontId="10" fillId="0" borderId="0" xfId="2" applyFont="1"/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6">
    <cellStyle name="Normale" xfId="0" builtinId="0"/>
    <cellStyle name="Normale 2 2 7" xfId="3" xr:uid="{00000000-0005-0000-0000-000001000000}"/>
    <cellStyle name="Normale 2 2 9" xfId="2" xr:uid="{00000000-0005-0000-0000-000002000000}"/>
    <cellStyle name="Normale 3" xfId="4" xr:uid="{00000000-0005-0000-0000-000003000000}"/>
    <cellStyle name="Normale 3 2" xfId="5" xr:uid="{00000000-0005-0000-0000-000004000000}"/>
    <cellStyle name="Percentuale" xfId="1" builtinId="5"/>
  </cellStyles>
  <dxfs count="8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2"/>
  <sheetViews>
    <sheetView showGridLines="0" tabSelected="1" topLeftCell="A58" zoomScaleNormal="100" workbookViewId="0">
      <selection activeCell="G78" sqref="G78:H83"/>
    </sheetView>
  </sheetViews>
  <sheetFormatPr defaultColWidth="9.140625" defaultRowHeight="12.75" x14ac:dyDescent="0.2"/>
  <cols>
    <col min="1" max="1" width="19.42578125" style="12" customWidth="1"/>
    <col min="2" max="2" width="33.42578125" style="1" customWidth="1"/>
    <col min="3" max="3" width="9.140625" style="1" customWidth="1"/>
    <col min="4" max="5" width="9.140625" style="1"/>
    <col min="6" max="8" width="9.140625" style="1" customWidth="1"/>
    <col min="9" max="9" width="9.140625" style="1"/>
    <col min="10" max="10" width="13" style="1" customWidth="1"/>
    <col min="11" max="14" width="9.140625" style="1"/>
    <col min="15" max="16" width="9.140625" style="1" customWidth="1"/>
    <col min="17" max="16384" width="9.140625" style="1"/>
  </cols>
  <sheetData>
    <row r="1" spans="1:18" ht="15.75" x14ac:dyDescent="0.25">
      <c r="A1" s="8" t="s">
        <v>0</v>
      </c>
    </row>
    <row r="2" spans="1:18" ht="15" x14ac:dyDescent="0.25">
      <c r="A2" s="9" t="s">
        <v>1</v>
      </c>
    </row>
    <row r="3" spans="1:18" x14ac:dyDescent="0.2">
      <c r="A3" s="30" t="s">
        <v>2</v>
      </c>
      <c r="B3" s="31"/>
    </row>
    <row r="4" spans="1:18" ht="15" x14ac:dyDescent="0.25">
      <c r="A4" s="51" t="s">
        <v>38</v>
      </c>
      <c r="C4"/>
      <c r="D4"/>
      <c r="E4"/>
      <c r="F4"/>
      <c r="G4"/>
      <c r="H4"/>
    </row>
    <row r="5" spans="1:18" x14ac:dyDescent="0.2">
      <c r="E5" s="38"/>
      <c r="F5" s="38"/>
    </row>
    <row r="6" spans="1:18" ht="25.5" x14ac:dyDescent="0.2">
      <c r="A6" s="6" t="s">
        <v>3</v>
      </c>
      <c r="B6" s="6" t="s">
        <v>4</v>
      </c>
      <c r="C6" s="41" t="s">
        <v>31</v>
      </c>
      <c r="D6" s="41" t="s">
        <v>32</v>
      </c>
      <c r="E6" s="7" t="s">
        <v>36</v>
      </c>
      <c r="F6" s="7" t="s">
        <v>37</v>
      </c>
      <c r="G6" s="7" t="s">
        <v>39</v>
      </c>
      <c r="H6" s="7" t="s">
        <v>40</v>
      </c>
    </row>
    <row r="7" spans="1:18" x14ac:dyDescent="0.2">
      <c r="A7" s="59" t="s">
        <v>5</v>
      </c>
      <c r="B7" s="3" t="s">
        <v>6</v>
      </c>
      <c r="C7" s="4">
        <v>2258</v>
      </c>
      <c r="D7" s="4">
        <v>3140</v>
      </c>
      <c r="E7" s="4">
        <v>2445</v>
      </c>
      <c r="F7" s="4">
        <v>3430</v>
      </c>
      <c r="G7" s="4">
        <v>2588</v>
      </c>
      <c r="H7" s="4">
        <v>3106</v>
      </c>
      <c r="N7" s="2"/>
      <c r="O7" s="2"/>
      <c r="P7" s="2"/>
      <c r="Q7" s="2"/>
      <c r="R7" s="2"/>
    </row>
    <row r="8" spans="1:18" x14ac:dyDescent="0.2">
      <c r="A8" s="59"/>
      <c r="B8" s="3" t="s">
        <v>7</v>
      </c>
      <c r="C8" s="4">
        <v>571</v>
      </c>
      <c r="D8" s="4">
        <v>577</v>
      </c>
      <c r="E8" s="4">
        <v>469</v>
      </c>
      <c r="F8" s="4">
        <v>579</v>
      </c>
      <c r="G8" s="4">
        <v>461</v>
      </c>
      <c r="H8" s="4">
        <v>488</v>
      </c>
      <c r="N8" s="2"/>
      <c r="O8" s="2"/>
      <c r="P8" s="2"/>
      <c r="Q8" s="2"/>
      <c r="R8" s="2"/>
    </row>
    <row r="9" spans="1:18" x14ac:dyDescent="0.2">
      <c r="A9" s="59"/>
      <c r="B9" s="3" t="s">
        <v>8</v>
      </c>
      <c r="C9" s="4">
        <v>405</v>
      </c>
      <c r="D9" s="4">
        <v>402</v>
      </c>
      <c r="E9" s="4">
        <v>334</v>
      </c>
      <c r="F9" s="4">
        <v>413</v>
      </c>
      <c r="G9" s="4">
        <v>327</v>
      </c>
      <c r="H9" s="4">
        <v>353</v>
      </c>
      <c r="N9" s="2"/>
      <c r="O9" s="2"/>
      <c r="P9" s="2"/>
      <c r="Q9" s="2"/>
      <c r="R9" s="2"/>
    </row>
    <row r="10" spans="1:18" ht="13.5" thickBot="1" x14ac:dyDescent="0.25">
      <c r="A10" s="59"/>
      <c r="B10" s="10" t="s">
        <v>9</v>
      </c>
      <c r="C10" s="11">
        <v>1023</v>
      </c>
      <c r="D10" s="11">
        <v>997</v>
      </c>
      <c r="E10" s="33">
        <v>940</v>
      </c>
      <c r="F10" s="11">
        <v>965</v>
      </c>
      <c r="G10" s="11">
        <v>665</v>
      </c>
      <c r="H10" s="11">
        <v>793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 ht="13.5" thickTop="1" x14ac:dyDescent="0.2">
      <c r="A11" s="59"/>
      <c r="B11" s="15" t="s">
        <v>10</v>
      </c>
      <c r="C11" s="16">
        <v>4257</v>
      </c>
      <c r="D11" s="16">
        <v>5116</v>
      </c>
      <c r="E11" s="16">
        <v>4188</v>
      </c>
      <c r="F11" s="16">
        <v>5387</v>
      </c>
      <c r="G11" s="16">
        <v>4041</v>
      </c>
      <c r="H11" s="16">
        <v>4740</v>
      </c>
      <c r="N11" s="2"/>
      <c r="O11" s="2"/>
      <c r="P11" s="2"/>
      <c r="Q11" s="2"/>
      <c r="R11" s="2"/>
    </row>
    <row r="12" spans="1:18" ht="7.15" customHeight="1" x14ac:dyDescent="0.2">
      <c r="A12" s="23"/>
      <c r="B12" s="13"/>
      <c r="C12" s="14"/>
      <c r="D12" s="14"/>
      <c r="E12" s="14"/>
      <c r="F12" s="14"/>
      <c r="G12" s="14"/>
      <c r="H12" s="14"/>
      <c r="O12" s="2"/>
      <c r="P12" s="2"/>
      <c r="Q12" s="2"/>
      <c r="R12" s="2"/>
    </row>
    <row r="13" spans="1:18" ht="14.45" customHeight="1" x14ac:dyDescent="0.2">
      <c r="A13" s="23"/>
      <c r="B13" s="17" t="s">
        <v>11</v>
      </c>
      <c r="C13" s="57">
        <f>D11/C11</f>
        <v>1.2017852948085506</v>
      </c>
      <c r="D13" s="58"/>
      <c r="E13" s="57">
        <f>F11/E11</f>
        <v>1.2862941738299905</v>
      </c>
      <c r="F13" s="58"/>
      <c r="G13" s="57">
        <f>H11/G11</f>
        <v>1.1729769858945807</v>
      </c>
      <c r="H13" s="58"/>
    </row>
    <row r="14" spans="1:18" x14ac:dyDescent="0.2">
      <c r="C14" s="2"/>
      <c r="D14" s="2"/>
      <c r="E14" s="2"/>
      <c r="F14" s="2"/>
      <c r="G14" s="2"/>
      <c r="H14" s="2"/>
    </row>
    <row r="15" spans="1:18" x14ac:dyDescent="0.2">
      <c r="A15" s="59" t="s">
        <v>12</v>
      </c>
      <c r="B15" s="3" t="s">
        <v>6</v>
      </c>
      <c r="C15" s="4">
        <v>1744</v>
      </c>
      <c r="D15" s="4">
        <v>2382</v>
      </c>
      <c r="E15" s="4">
        <v>1548</v>
      </c>
      <c r="F15" s="4">
        <v>2300</v>
      </c>
      <c r="G15" s="4">
        <v>1507</v>
      </c>
      <c r="H15" s="4">
        <v>1995</v>
      </c>
      <c r="N15" s="2"/>
      <c r="O15" s="2"/>
      <c r="P15" s="2"/>
      <c r="Q15" s="2"/>
      <c r="R15" s="2"/>
    </row>
    <row r="16" spans="1:18" x14ac:dyDescent="0.2">
      <c r="A16" s="59" t="s">
        <v>13</v>
      </c>
      <c r="B16" s="3" t="s">
        <v>7</v>
      </c>
      <c r="C16" s="4">
        <v>456</v>
      </c>
      <c r="D16" s="4">
        <v>620</v>
      </c>
      <c r="E16" s="4">
        <v>581</v>
      </c>
      <c r="F16" s="4">
        <v>580</v>
      </c>
      <c r="G16" s="4">
        <v>880</v>
      </c>
      <c r="H16" s="4">
        <v>849</v>
      </c>
      <c r="N16" s="2"/>
      <c r="O16" s="2"/>
      <c r="P16" s="2"/>
      <c r="Q16" s="2"/>
      <c r="R16" s="2"/>
    </row>
    <row r="17" spans="1:18" x14ac:dyDescent="0.2">
      <c r="A17" s="59"/>
      <c r="B17" s="3" t="s">
        <v>8</v>
      </c>
      <c r="C17" s="4">
        <v>143</v>
      </c>
      <c r="D17" s="4">
        <v>197</v>
      </c>
      <c r="E17" s="4">
        <v>176</v>
      </c>
      <c r="F17" s="4">
        <v>179</v>
      </c>
      <c r="G17" s="4">
        <v>127</v>
      </c>
      <c r="H17" s="4">
        <v>144</v>
      </c>
      <c r="N17" s="2"/>
      <c r="O17" s="2"/>
      <c r="P17" s="2"/>
      <c r="Q17" s="2"/>
      <c r="R17" s="2"/>
    </row>
    <row r="18" spans="1:18" x14ac:dyDescent="0.2">
      <c r="A18" s="59" t="s">
        <v>13</v>
      </c>
      <c r="B18" s="3" t="s">
        <v>9</v>
      </c>
      <c r="C18" s="4">
        <v>2157</v>
      </c>
      <c r="D18" s="4">
        <v>2192</v>
      </c>
      <c r="E18" s="4">
        <v>2336</v>
      </c>
      <c r="F18" s="4">
        <v>2369</v>
      </c>
      <c r="G18" s="4">
        <v>1693</v>
      </c>
      <c r="H18" s="4">
        <v>1797</v>
      </c>
      <c r="N18" s="2"/>
      <c r="O18" s="2"/>
      <c r="P18" s="2"/>
      <c r="Q18" s="2"/>
      <c r="R18" s="2"/>
    </row>
    <row r="19" spans="1:18" ht="13.5" thickBot="1" x14ac:dyDescent="0.25">
      <c r="A19" s="59" t="s">
        <v>13</v>
      </c>
      <c r="B19" s="10" t="s">
        <v>14</v>
      </c>
      <c r="C19" s="11">
        <v>1802</v>
      </c>
      <c r="D19" s="11">
        <v>1784</v>
      </c>
      <c r="E19" s="33">
        <v>1912</v>
      </c>
      <c r="F19" s="11">
        <v>1938</v>
      </c>
      <c r="G19" s="11">
        <v>1638</v>
      </c>
      <c r="H19" s="11">
        <v>1697</v>
      </c>
      <c r="N19" s="2"/>
      <c r="O19" s="2"/>
      <c r="P19" s="2"/>
      <c r="Q19" s="2"/>
      <c r="R19" s="2"/>
    </row>
    <row r="20" spans="1:18" ht="13.5" thickTop="1" x14ac:dyDescent="0.2">
      <c r="A20" s="59"/>
      <c r="B20" s="15" t="s">
        <v>10</v>
      </c>
      <c r="C20" s="16">
        <v>6302</v>
      </c>
      <c r="D20" s="16">
        <v>7175</v>
      </c>
      <c r="E20" s="16">
        <v>6553</v>
      </c>
      <c r="F20" s="16">
        <v>7366</v>
      </c>
      <c r="G20" s="16">
        <v>5845</v>
      </c>
      <c r="H20" s="16">
        <v>6482</v>
      </c>
      <c r="N20" s="2"/>
      <c r="O20" s="2"/>
      <c r="P20" s="2"/>
      <c r="Q20" s="2"/>
      <c r="R20" s="2"/>
    </row>
    <row r="21" spans="1:18" ht="7.15" customHeight="1" x14ac:dyDescent="0.2">
      <c r="A21" s="23"/>
      <c r="B21" s="13"/>
      <c r="C21" s="14"/>
      <c r="D21" s="14"/>
      <c r="E21" s="14"/>
      <c r="F21" s="14"/>
      <c r="G21" s="14"/>
      <c r="H21" s="14"/>
    </row>
    <row r="22" spans="1:18" ht="13.5" customHeight="1" x14ac:dyDescent="0.2">
      <c r="A22" s="23"/>
      <c r="B22" s="17" t="s">
        <v>11</v>
      </c>
      <c r="C22" s="57">
        <f>D20/C20</f>
        <v>1.1385274516026658</v>
      </c>
      <c r="D22" s="58"/>
      <c r="E22" s="57">
        <f>F20/E20</f>
        <v>1.1240653135968259</v>
      </c>
      <c r="F22" s="58"/>
      <c r="G22" s="57">
        <f>H20/G20</f>
        <v>1.1089820359281437</v>
      </c>
      <c r="H22" s="58"/>
    </row>
    <row r="23" spans="1:18" x14ac:dyDescent="0.2">
      <c r="C23" s="2"/>
      <c r="D23" s="2"/>
      <c r="E23" s="2"/>
      <c r="F23" s="2"/>
      <c r="G23" s="2"/>
      <c r="H23" s="2"/>
    </row>
    <row r="24" spans="1:18" x14ac:dyDescent="0.2">
      <c r="A24" s="59" t="s">
        <v>15</v>
      </c>
      <c r="B24" s="3" t="s">
        <v>6</v>
      </c>
      <c r="C24" s="4">
        <v>6662</v>
      </c>
      <c r="D24" s="4">
        <v>8968</v>
      </c>
      <c r="E24" s="4">
        <v>7229</v>
      </c>
      <c r="F24" s="4">
        <v>9930</v>
      </c>
      <c r="G24" s="4">
        <v>8519</v>
      </c>
      <c r="H24" s="4">
        <v>8572</v>
      </c>
      <c r="N24" s="2"/>
      <c r="O24" s="2"/>
      <c r="P24" s="2"/>
      <c r="Q24" s="2"/>
      <c r="R24" s="2"/>
    </row>
    <row r="25" spans="1:18" x14ac:dyDescent="0.2">
      <c r="A25" s="59" t="s">
        <v>16</v>
      </c>
      <c r="B25" s="3" t="s">
        <v>7</v>
      </c>
      <c r="C25" s="4">
        <v>2007</v>
      </c>
      <c r="D25" s="4">
        <v>2274</v>
      </c>
      <c r="E25" s="4">
        <v>2235</v>
      </c>
      <c r="F25" s="4">
        <v>2238</v>
      </c>
      <c r="G25" s="4">
        <v>3095</v>
      </c>
      <c r="H25" s="4">
        <v>2847</v>
      </c>
      <c r="N25" s="2"/>
      <c r="O25" s="2"/>
      <c r="P25" s="2"/>
      <c r="Q25" s="2"/>
      <c r="R25" s="2"/>
    </row>
    <row r="26" spans="1:18" x14ac:dyDescent="0.2">
      <c r="A26" s="59"/>
      <c r="B26" s="3" t="s">
        <v>8</v>
      </c>
      <c r="C26" s="4">
        <v>299</v>
      </c>
      <c r="D26" s="4">
        <v>353</v>
      </c>
      <c r="E26" s="4">
        <v>446</v>
      </c>
      <c r="F26" s="4">
        <v>339</v>
      </c>
      <c r="G26" s="4">
        <v>313</v>
      </c>
      <c r="H26" s="4">
        <v>379</v>
      </c>
      <c r="N26" s="2"/>
      <c r="O26" s="2"/>
      <c r="P26" s="2"/>
      <c r="Q26" s="2"/>
      <c r="R26" s="2"/>
    </row>
    <row r="27" spans="1:18" x14ac:dyDescent="0.2">
      <c r="A27" s="59" t="s">
        <v>16</v>
      </c>
      <c r="B27" s="3" t="s">
        <v>9</v>
      </c>
      <c r="C27" s="4">
        <v>5496</v>
      </c>
      <c r="D27" s="4">
        <v>6327</v>
      </c>
      <c r="E27" s="4">
        <v>5090</v>
      </c>
      <c r="F27" s="4">
        <v>5187</v>
      </c>
      <c r="G27" s="4">
        <v>3146</v>
      </c>
      <c r="H27" s="4">
        <v>3598</v>
      </c>
      <c r="N27" s="2"/>
      <c r="O27" s="2"/>
      <c r="P27" s="2"/>
      <c r="Q27" s="2"/>
      <c r="R27" s="2"/>
    </row>
    <row r="28" spans="1:18" ht="13.5" thickBot="1" x14ac:dyDescent="0.25">
      <c r="A28" s="59" t="s">
        <v>16</v>
      </c>
      <c r="B28" s="10" t="s">
        <v>14</v>
      </c>
      <c r="C28" s="11">
        <v>7819</v>
      </c>
      <c r="D28" s="11">
        <v>8437</v>
      </c>
      <c r="E28" s="33">
        <v>7746</v>
      </c>
      <c r="F28" s="11">
        <v>7813</v>
      </c>
      <c r="G28" s="11">
        <v>6384</v>
      </c>
      <c r="H28" s="11">
        <v>6478</v>
      </c>
      <c r="N28" s="2"/>
      <c r="O28" s="2"/>
      <c r="P28" s="2"/>
      <c r="Q28" s="2"/>
      <c r="R28" s="2"/>
    </row>
    <row r="29" spans="1:18" ht="13.5" thickTop="1" x14ac:dyDescent="0.2">
      <c r="A29" s="59"/>
      <c r="B29" s="15" t="s">
        <v>10</v>
      </c>
      <c r="C29" s="16">
        <v>22283</v>
      </c>
      <c r="D29" s="16">
        <v>26359</v>
      </c>
      <c r="E29" s="16">
        <v>22746</v>
      </c>
      <c r="F29" s="16">
        <v>25507</v>
      </c>
      <c r="G29" s="16">
        <v>21457</v>
      </c>
      <c r="H29" s="16">
        <v>21874</v>
      </c>
      <c r="N29" s="2"/>
      <c r="O29" s="2"/>
      <c r="P29" s="2"/>
      <c r="Q29" s="2"/>
      <c r="R29" s="2"/>
    </row>
    <row r="30" spans="1:18" ht="7.15" customHeight="1" x14ac:dyDescent="0.2">
      <c r="A30" s="23"/>
      <c r="B30" s="13"/>
      <c r="C30" s="14"/>
      <c r="D30" s="14"/>
      <c r="E30" s="14"/>
      <c r="F30" s="14"/>
      <c r="G30" s="14"/>
      <c r="H30" s="14"/>
    </row>
    <row r="31" spans="1:18" x14ac:dyDescent="0.2">
      <c r="A31" s="23"/>
      <c r="B31" s="17" t="s">
        <v>11</v>
      </c>
      <c r="C31" s="57">
        <f>D29/C29</f>
        <v>1.1829197145806221</v>
      </c>
      <c r="D31" s="58"/>
      <c r="E31" s="57">
        <f>F29/E29</f>
        <v>1.1213839796008089</v>
      </c>
      <c r="F31" s="58"/>
      <c r="G31" s="57">
        <f>H29/G29</f>
        <v>1.0194342172717528</v>
      </c>
      <c r="H31" s="58"/>
    </row>
    <row r="32" spans="1:18" x14ac:dyDescent="0.2">
      <c r="C32" s="2"/>
      <c r="D32" s="2"/>
      <c r="E32" s="2"/>
      <c r="F32" s="2"/>
      <c r="G32" s="2"/>
      <c r="H32" s="2"/>
    </row>
    <row r="33" spans="1:18" x14ac:dyDescent="0.2">
      <c r="A33" s="59" t="s">
        <v>17</v>
      </c>
      <c r="B33" s="3" t="s">
        <v>6</v>
      </c>
      <c r="C33" s="4">
        <v>1503</v>
      </c>
      <c r="D33" s="4">
        <v>1792</v>
      </c>
      <c r="E33" s="4">
        <v>1422</v>
      </c>
      <c r="F33" s="4">
        <v>1721</v>
      </c>
      <c r="G33" s="4">
        <v>1265</v>
      </c>
      <c r="H33" s="4">
        <v>1994</v>
      </c>
      <c r="N33" s="2"/>
      <c r="O33" s="2"/>
      <c r="P33" s="2"/>
      <c r="Q33" s="2"/>
      <c r="R33" s="2"/>
    </row>
    <row r="34" spans="1:18" x14ac:dyDescent="0.2">
      <c r="A34" s="59"/>
      <c r="B34" s="3" t="s">
        <v>7</v>
      </c>
      <c r="C34" s="4">
        <v>321</v>
      </c>
      <c r="D34" s="4">
        <v>328</v>
      </c>
      <c r="E34" s="4">
        <v>450</v>
      </c>
      <c r="F34" s="4">
        <v>404</v>
      </c>
      <c r="G34" s="4">
        <v>588</v>
      </c>
      <c r="H34" s="4">
        <v>518</v>
      </c>
      <c r="N34" s="2"/>
      <c r="O34" s="2"/>
      <c r="P34" s="2"/>
      <c r="Q34" s="2"/>
      <c r="R34" s="2"/>
    </row>
    <row r="35" spans="1:18" x14ac:dyDescent="0.2">
      <c r="A35" s="59"/>
      <c r="B35" s="3" t="s">
        <v>8</v>
      </c>
      <c r="C35" s="4">
        <v>89</v>
      </c>
      <c r="D35" s="4">
        <v>112</v>
      </c>
      <c r="E35" s="4">
        <v>111</v>
      </c>
      <c r="F35" s="4">
        <v>110</v>
      </c>
      <c r="G35" s="4">
        <v>79</v>
      </c>
      <c r="H35" s="4">
        <v>91</v>
      </c>
      <c r="N35" s="2"/>
      <c r="O35" s="2"/>
      <c r="P35" s="2"/>
      <c r="Q35" s="2"/>
      <c r="R35" s="2"/>
    </row>
    <row r="36" spans="1:18" x14ac:dyDescent="0.2">
      <c r="A36" s="59"/>
      <c r="B36" s="3" t="s">
        <v>9</v>
      </c>
      <c r="C36" s="5">
        <v>1627</v>
      </c>
      <c r="D36" s="4">
        <v>1549</v>
      </c>
      <c r="E36" s="4">
        <v>1344</v>
      </c>
      <c r="F36" s="4">
        <v>1592</v>
      </c>
      <c r="G36" s="4">
        <v>1416</v>
      </c>
      <c r="H36" s="4">
        <v>1341</v>
      </c>
      <c r="N36" s="2"/>
      <c r="O36" s="2"/>
      <c r="P36" s="2"/>
      <c r="Q36" s="2"/>
      <c r="R36" s="2"/>
    </row>
    <row r="37" spans="1:18" ht="13.5" thickBot="1" x14ac:dyDescent="0.25">
      <c r="A37" s="59"/>
      <c r="B37" s="10" t="s">
        <v>14</v>
      </c>
      <c r="C37" s="11">
        <v>1254</v>
      </c>
      <c r="D37" s="11">
        <v>1299</v>
      </c>
      <c r="E37" s="33">
        <v>1319</v>
      </c>
      <c r="F37" s="11">
        <v>1292</v>
      </c>
      <c r="G37" s="11">
        <v>1076</v>
      </c>
      <c r="H37" s="11">
        <v>1185</v>
      </c>
      <c r="N37" s="2"/>
      <c r="O37" s="2"/>
      <c r="P37" s="2"/>
      <c r="Q37" s="2"/>
      <c r="R37" s="2"/>
    </row>
    <row r="38" spans="1:18" ht="13.5" thickTop="1" x14ac:dyDescent="0.2">
      <c r="A38" s="59"/>
      <c r="B38" s="15" t="s">
        <v>10</v>
      </c>
      <c r="C38" s="16">
        <v>4794</v>
      </c>
      <c r="D38" s="16">
        <v>5080</v>
      </c>
      <c r="E38" s="16">
        <v>4646</v>
      </c>
      <c r="F38" s="16">
        <v>5119</v>
      </c>
      <c r="G38" s="16">
        <v>4424</v>
      </c>
      <c r="H38" s="16">
        <v>5129</v>
      </c>
      <c r="N38" s="2"/>
      <c r="O38" s="2"/>
      <c r="P38" s="2"/>
      <c r="Q38" s="2"/>
      <c r="R38" s="2"/>
    </row>
    <row r="39" spans="1:18" ht="7.15" customHeight="1" x14ac:dyDescent="0.2">
      <c r="A39" s="23"/>
      <c r="B39" s="13"/>
      <c r="C39" s="14"/>
      <c r="D39" s="14"/>
      <c r="E39" s="14"/>
      <c r="F39" s="14"/>
      <c r="G39" s="14"/>
      <c r="H39" s="14"/>
    </row>
    <row r="40" spans="1:18" x14ac:dyDescent="0.2">
      <c r="A40" s="23"/>
      <c r="B40" s="17" t="s">
        <v>11</v>
      </c>
      <c r="C40" s="57">
        <f>D38/C38</f>
        <v>1.0596579057154776</v>
      </c>
      <c r="D40" s="58"/>
      <c r="E40" s="57">
        <f>F38/E38</f>
        <v>1.1018080068876452</v>
      </c>
      <c r="F40" s="58"/>
      <c r="G40" s="57">
        <f>H38/G38</f>
        <v>1.1593580470162748</v>
      </c>
      <c r="H40" s="58"/>
    </row>
    <row r="41" spans="1:18" x14ac:dyDescent="0.2">
      <c r="C41" s="2"/>
      <c r="D41" s="2"/>
      <c r="E41" s="2"/>
      <c r="F41" s="2"/>
      <c r="G41" s="2"/>
      <c r="H41" s="2"/>
    </row>
    <row r="42" spans="1:18" x14ac:dyDescent="0.2">
      <c r="A42" s="59" t="s">
        <v>18</v>
      </c>
      <c r="B42" s="3" t="s">
        <v>6</v>
      </c>
      <c r="C42" s="4">
        <v>2061</v>
      </c>
      <c r="D42" s="4">
        <v>2290</v>
      </c>
      <c r="E42" s="4">
        <v>1950</v>
      </c>
      <c r="F42" s="4">
        <v>1961</v>
      </c>
      <c r="G42" s="4">
        <v>1781</v>
      </c>
      <c r="H42" s="4">
        <v>1647</v>
      </c>
      <c r="N42" s="2"/>
      <c r="O42" s="2"/>
      <c r="P42" s="2"/>
      <c r="Q42" s="2"/>
      <c r="R42" s="2"/>
    </row>
    <row r="43" spans="1:18" x14ac:dyDescent="0.2">
      <c r="A43" s="59" t="s">
        <v>19</v>
      </c>
      <c r="B43" s="3" t="s">
        <v>7</v>
      </c>
      <c r="C43" s="4">
        <v>726</v>
      </c>
      <c r="D43" s="4">
        <v>804</v>
      </c>
      <c r="E43" s="4">
        <v>707</v>
      </c>
      <c r="F43" s="4">
        <v>601</v>
      </c>
      <c r="G43" s="4">
        <v>915</v>
      </c>
      <c r="H43" s="4">
        <v>747</v>
      </c>
      <c r="N43" s="2"/>
      <c r="O43" s="2"/>
      <c r="P43" s="2"/>
      <c r="Q43" s="2"/>
      <c r="R43" s="2"/>
    </row>
    <row r="44" spans="1:18" x14ac:dyDescent="0.2">
      <c r="A44" s="59"/>
      <c r="B44" s="3" t="s">
        <v>8</v>
      </c>
      <c r="C44" s="4">
        <v>171</v>
      </c>
      <c r="D44" s="4">
        <v>184</v>
      </c>
      <c r="E44" s="4">
        <v>251</v>
      </c>
      <c r="F44" s="4">
        <v>137</v>
      </c>
      <c r="G44" s="4">
        <v>196</v>
      </c>
      <c r="H44" s="4">
        <v>197</v>
      </c>
      <c r="N44" s="2"/>
      <c r="O44" s="2"/>
      <c r="P44" s="2"/>
      <c r="Q44" s="2"/>
      <c r="R44" s="2"/>
    </row>
    <row r="45" spans="1:18" x14ac:dyDescent="0.2">
      <c r="A45" s="59" t="s">
        <v>19</v>
      </c>
      <c r="B45" s="3" t="s">
        <v>9</v>
      </c>
      <c r="C45" s="4">
        <v>2228</v>
      </c>
      <c r="D45" s="4">
        <v>2211</v>
      </c>
      <c r="E45" s="4">
        <v>2111</v>
      </c>
      <c r="F45" s="4">
        <v>2136</v>
      </c>
      <c r="G45" s="4">
        <v>1287</v>
      </c>
      <c r="H45" s="4">
        <v>1359</v>
      </c>
      <c r="N45" s="2"/>
      <c r="O45" s="2"/>
      <c r="P45" s="2"/>
      <c r="Q45" s="2"/>
      <c r="R45" s="2"/>
    </row>
    <row r="46" spans="1:18" ht="13.5" thickBot="1" x14ac:dyDescent="0.25">
      <c r="A46" s="59" t="s">
        <v>19</v>
      </c>
      <c r="B46" s="10" t="s">
        <v>14</v>
      </c>
      <c r="C46" s="11">
        <v>2157</v>
      </c>
      <c r="D46" s="11">
        <v>2132</v>
      </c>
      <c r="E46" s="33">
        <v>2339</v>
      </c>
      <c r="F46" s="11">
        <v>2311</v>
      </c>
      <c r="G46" s="11">
        <v>1944</v>
      </c>
      <c r="H46" s="11">
        <v>1932</v>
      </c>
      <c r="N46" s="2"/>
      <c r="O46" s="2"/>
      <c r="P46" s="2"/>
      <c r="Q46" s="2"/>
      <c r="R46" s="2"/>
    </row>
    <row r="47" spans="1:18" ht="13.5" thickTop="1" x14ac:dyDescent="0.2">
      <c r="A47" s="59"/>
      <c r="B47" s="15" t="s">
        <v>10</v>
      </c>
      <c r="C47" s="16">
        <v>7343</v>
      </c>
      <c r="D47" s="16">
        <v>7621</v>
      </c>
      <c r="E47" s="16">
        <v>7358</v>
      </c>
      <c r="F47" s="16">
        <v>7146</v>
      </c>
      <c r="G47" s="16">
        <v>6123</v>
      </c>
      <c r="H47" s="16">
        <v>5882</v>
      </c>
      <c r="N47" s="2"/>
      <c r="O47" s="2"/>
      <c r="P47" s="2"/>
      <c r="Q47" s="2"/>
      <c r="R47" s="2"/>
    </row>
    <row r="48" spans="1:18" ht="7.15" customHeight="1" x14ac:dyDescent="0.2">
      <c r="A48" s="23"/>
      <c r="B48" s="13"/>
      <c r="C48" s="14"/>
      <c r="D48" s="14"/>
      <c r="E48" s="14"/>
      <c r="F48" s="14"/>
      <c r="G48" s="14"/>
      <c r="H48" s="14"/>
    </row>
    <row r="49" spans="1:18" x14ac:dyDescent="0.2">
      <c r="A49" s="23"/>
      <c r="B49" s="17" t="s">
        <v>11</v>
      </c>
      <c r="C49" s="57">
        <f>D47/C47</f>
        <v>1.0378591856189567</v>
      </c>
      <c r="D49" s="58"/>
      <c r="E49" s="57">
        <f>F47/E47</f>
        <v>0.97118782277792881</v>
      </c>
      <c r="F49" s="58"/>
      <c r="G49" s="57">
        <f>H47/G47</f>
        <v>0.96064020904785241</v>
      </c>
      <c r="H49" s="58"/>
    </row>
    <row r="50" spans="1:18" x14ac:dyDescent="0.2">
      <c r="C50" s="2"/>
      <c r="D50" s="2"/>
      <c r="E50" s="2"/>
      <c r="F50" s="2"/>
      <c r="G50" s="2"/>
      <c r="H50" s="2"/>
    </row>
    <row r="51" spans="1:18" x14ac:dyDescent="0.2">
      <c r="A51" s="59" t="s">
        <v>20</v>
      </c>
      <c r="B51" s="3" t="s">
        <v>6</v>
      </c>
      <c r="C51" s="4">
        <v>2580</v>
      </c>
      <c r="D51" s="4">
        <v>2478</v>
      </c>
      <c r="E51" s="4">
        <v>2322</v>
      </c>
      <c r="F51" s="4">
        <v>2547</v>
      </c>
      <c r="G51" s="4">
        <v>2052</v>
      </c>
      <c r="H51" s="4">
        <v>2521</v>
      </c>
      <c r="N51" s="2"/>
      <c r="O51" s="2"/>
      <c r="P51" s="2"/>
      <c r="Q51" s="2"/>
      <c r="R51" s="2"/>
    </row>
    <row r="52" spans="1:18" x14ac:dyDescent="0.2">
      <c r="A52" s="59"/>
      <c r="B52" s="3" t="s">
        <v>7</v>
      </c>
      <c r="C52" s="4">
        <v>635</v>
      </c>
      <c r="D52" s="4">
        <v>774</v>
      </c>
      <c r="E52" s="4">
        <v>671</v>
      </c>
      <c r="F52" s="4">
        <v>779</v>
      </c>
      <c r="G52" s="4">
        <v>948</v>
      </c>
      <c r="H52" s="4">
        <v>750</v>
      </c>
      <c r="N52" s="2"/>
      <c r="O52" s="2"/>
      <c r="P52" s="2"/>
      <c r="Q52" s="2"/>
      <c r="R52" s="2"/>
    </row>
    <row r="53" spans="1:18" x14ac:dyDescent="0.2">
      <c r="A53" s="59"/>
      <c r="B53" s="3" t="s">
        <v>8</v>
      </c>
      <c r="C53" s="4">
        <v>211</v>
      </c>
      <c r="D53" s="4">
        <v>228</v>
      </c>
      <c r="E53" s="4">
        <v>312</v>
      </c>
      <c r="F53" s="4">
        <v>256</v>
      </c>
      <c r="G53" s="4">
        <v>249</v>
      </c>
      <c r="H53" s="4">
        <v>274</v>
      </c>
      <c r="N53" s="2"/>
      <c r="O53" s="2"/>
      <c r="P53" s="2"/>
      <c r="Q53" s="2"/>
      <c r="R53" s="2"/>
    </row>
    <row r="54" spans="1:18" x14ac:dyDescent="0.2">
      <c r="A54" s="59"/>
      <c r="B54" s="3" t="s">
        <v>9</v>
      </c>
      <c r="C54" s="4">
        <v>2670</v>
      </c>
      <c r="D54" s="4">
        <v>2725</v>
      </c>
      <c r="E54" s="4">
        <v>2467</v>
      </c>
      <c r="F54" s="4">
        <v>2475</v>
      </c>
      <c r="G54" s="4">
        <v>2017</v>
      </c>
      <c r="H54" s="4">
        <v>2146</v>
      </c>
      <c r="N54" s="2"/>
      <c r="O54" s="2"/>
      <c r="P54" s="2"/>
      <c r="Q54" s="2"/>
      <c r="R54" s="2"/>
    </row>
    <row r="55" spans="1:18" ht="13.5" thickBot="1" x14ac:dyDescent="0.25">
      <c r="A55" s="59"/>
      <c r="B55" s="10" t="s">
        <v>14</v>
      </c>
      <c r="C55" s="4">
        <v>2601</v>
      </c>
      <c r="D55" s="4">
        <v>2673</v>
      </c>
      <c r="E55" s="4">
        <v>2583</v>
      </c>
      <c r="F55" s="4">
        <v>2603</v>
      </c>
      <c r="G55" s="4">
        <v>2139</v>
      </c>
      <c r="H55" s="4">
        <v>2124</v>
      </c>
      <c r="N55" s="2"/>
      <c r="O55" s="2"/>
      <c r="P55" s="2"/>
      <c r="Q55" s="2"/>
      <c r="R55" s="2"/>
    </row>
    <row r="56" spans="1:18" ht="13.5" thickTop="1" x14ac:dyDescent="0.2">
      <c r="A56" s="59"/>
      <c r="B56" s="15" t="s">
        <v>10</v>
      </c>
      <c r="C56" s="16">
        <v>8697</v>
      </c>
      <c r="D56" s="16">
        <v>8878</v>
      </c>
      <c r="E56" s="16">
        <v>8355</v>
      </c>
      <c r="F56" s="16">
        <v>8660</v>
      </c>
      <c r="G56" s="16">
        <v>7405</v>
      </c>
      <c r="H56" s="16">
        <v>7815</v>
      </c>
      <c r="N56" s="2"/>
      <c r="O56" s="2"/>
      <c r="P56" s="2"/>
      <c r="Q56" s="2"/>
      <c r="R56" s="2"/>
    </row>
    <row r="57" spans="1:18" ht="7.15" customHeight="1" x14ac:dyDescent="0.2">
      <c r="A57" s="23"/>
      <c r="B57" s="13"/>
      <c r="C57" s="14"/>
      <c r="D57" s="14"/>
      <c r="E57" s="14"/>
      <c r="F57" s="14"/>
      <c r="G57" s="14"/>
      <c r="H57" s="14"/>
    </row>
    <row r="58" spans="1:18" x14ac:dyDescent="0.2">
      <c r="A58" s="23"/>
      <c r="B58" s="17" t="s">
        <v>11</v>
      </c>
      <c r="C58" s="57">
        <f>D56/C56</f>
        <v>1.0208117741750029</v>
      </c>
      <c r="D58" s="58"/>
      <c r="E58" s="57">
        <f>F56/E56</f>
        <v>1.0365050867743866</v>
      </c>
      <c r="F58" s="58"/>
      <c r="G58" s="57">
        <f>H56/G56</f>
        <v>1.0553679945982444</v>
      </c>
      <c r="H58" s="58"/>
    </row>
    <row r="59" spans="1:18" x14ac:dyDescent="0.2">
      <c r="C59" s="2"/>
      <c r="D59" s="2"/>
      <c r="E59" s="2"/>
      <c r="F59" s="2"/>
      <c r="G59" s="2"/>
      <c r="H59" s="2"/>
    </row>
    <row r="60" spans="1:18" x14ac:dyDescent="0.2">
      <c r="A60" s="59" t="s">
        <v>21</v>
      </c>
      <c r="B60" s="3" t="s">
        <v>6</v>
      </c>
      <c r="C60" s="4">
        <v>2305</v>
      </c>
      <c r="D60" s="4">
        <v>3065</v>
      </c>
      <c r="E60" s="4">
        <v>1981</v>
      </c>
      <c r="F60" s="4">
        <v>2868</v>
      </c>
      <c r="G60" s="4">
        <v>1860</v>
      </c>
      <c r="H60" s="4">
        <v>2490</v>
      </c>
      <c r="N60" s="2"/>
      <c r="O60" s="2"/>
      <c r="P60" s="2"/>
      <c r="Q60" s="2"/>
      <c r="R60" s="2"/>
    </row>
    <row r="61" spans="1:18" x14ac:dyDescent="0.2">
      <c r="A61" s="59"/>
      <c r="B61" s="3" t="s">
        <v>7</v>
      </c>
      <c r="C61" s="4">
        <v>849</v>
      </c>
      <c r="D61" s="4">
        <v>886</v>
      </c>
      <c r="E61" s="4">
        <v>853</v>
      </c>
      <c r="F61" s="4">
        <v>769</v>
      </c>
      <c r="G61" s="4">
        <v>1361</v>
      </c>
      <c r="H61" s="4">
        <v>863</v>
      </c>
      <c r="N61" s="2"/>
      <c r="O61" s="2"/>
      <c r="P61" s="2"/>
      <c r="Q61" s="2"/>
      <c r="R61" s="2"/>
    </row>
    <row r="62" spans="1:18" x14ac:dyDescent="0.2">
      <c r="A62" s="59"/>
      <c r="B62" s="3" t="s">
        <v>8</v>
      </c>
      <c r="C62" s="4">
        <v>175</v>
      </c>
      <c r="D62" s="4">
        <v>245</v>
      </c>
      <c r="E62" s="4">
        <v>263</v>
      </c>
      <c r="F62" s="4">
        <v>314</v>
      </c>
      <c r="G62" s="4">
        <v>231</v>
      </c>
      <c r="H62" s="4">
        <v>229</v>
      </c>
      <c r="N62" s="2"/>
      <c r="O62" s="2"/>
      <c r="P62" s="2"/>
      <c r="Q62" s="2"/>
      <c r="R62" s="2"/>
    </row>
    <row r="63" spans="1:18" x14ac:dyDescent="0.2">
      <c r="A63" s="59"/>
      <c r="B63" s="3" t="s">
        <v>9</v>
      </c>
      <c r="C63" s="4">
        <v>1836</v>
      </c>
      <c r="D63" s="4">
        <v>1731</v>
      </c>
      <c r="E63" s="4">
        <v>1979</v>
      </c>
      <c r="F63" s="4">
        <v>2088</v>
      </c>
      <c r="G63" s="4">
        <v>1348</v>
      </c>
      <c r="H63" s="4">
        <v>1566</v>
      </c>
      <c r="N63" s="2"/>
      <c r="O63" s="2"/>
      <c r="P63" s="2"/>
      <c r="Q63" s="2"/>
      <c r="R63" s="2"/>
    </row>
    <row r="64" spans="1:18" ht="13.5" thickBot="1" x14ac:dyDescent="0.25">
      <c r="A64" s="59"/>
      <c r="B64" s="10" t="s">
        <v>14</v>
      </c>
      <c r="C64" s="11">
        <v>2604</v>
      </c>
      <c r="D64" s="11">
        <v>2825</v>
      </c>
      <c r="E64" s="33">
        <v>2635</v>
      </c>
      <c r="F64" s="11">
        <v>2540</v>
      </c>
      <c r="G64" s="11">
        <v>2121</v>
      </c>
      <c r="H64" s="11">
        <v>2086</v>
      </c>
      <c r="N64" s="2"/>
      <c r="O64" s="2"/>
      <c r="P64" s="2"/>
      <c r="Q64" s="2"/>
      <c r="R64" s="2"/>
    </row>
    <row r="65" spans="1:18" ht="13.5" thickTop="1" x14ac:dyDescent="0.2">
      <c r="A65" s="59"/>
      <c r="B65" s="15" t="s">
        <v>10</v>
      </c>
      <c r="C65" s="16">
        <v>7769</v>
      </c>
      <c r="D65" s="16">
        <v>8752</v>
      </c>
      <c r="E65" s="16">
        <v>7711</v>
      </c>
      <c r="F65" s="16">
        <v>8579</v>
      </c>
      <c r="G65" s="16">
        <v>6921</v>
      </c>
      <c r="H65" s="16">
        <v>7234</v>
      </c>
      <c r="N65" s="2"/>
      <c r="O65" s="2"/>
      <c r="P65" s="2"/>
      <c r="Q65" s="2"/>
      <c r="R65" s="2"/>
    </row>
    <row r="66" spans="1:18" ht="7.15" customHeight="1" x14ac:dyDescent="0.2">
      <c r="A66" s="23"/>
      <c r="B66" s="13"/>
      <c r="C66" s="14"/>
      <c r="D66" s="14"/>
      <c r="E66" s="14"/>
      <c r="F66" s="14"/>
      <c r="G66" s="14"/>
      <c r="H66" s="14"/>
    </row>
    <row r="67" spans="1:18" x14ac:dyDescent="0.2">
      <c r="A67" s="23"/>
      <c r="B67" s="17" t="s">
        <v>11</v>
      </c>
      <c r="C67" s="57">
        <f>D65/C65</f>
        <v>1.126528510747844</v>
      </c>
      <c r="D67" s="58"/>
      <c r="E67" s="57">
        <f>F65/E65</f>
        <v>1.1125664634937102</v>
      </c>
      <c r="F67" s="58"/>
      <c r="G67" s="57">
        <f>H65/G65</f>
        <v>1.0452246785146655</v>
      </c>
      <c r="H67" s="58"/>
    </row>
    <row r="69" spans="1:18" x14ac:dyDescent="0.2">
      <c r="A69" s="59" t="s">
        <v>22</v>
      </c>
      <c r="B69" s="3" t="s">
        <v>6</v>
      </c>
      <c r="C69" s="4">
        <v>1713</v>
      </c>
      <c r="D69" s="4">
        <v>2073</v>
      </c>
      <c r="E69" s="4">
        <v>1573</v>
      </c>
      <c r="F69" s="4">
        <v>1945</v>
      </c>
      <c r="G69" s="4">
        <v>1357</v>
      </c>
      <c r="H69" s="4">
        <v>1634</v>
      </c>
      <c r="N69" s="2"/>
      <c r="O69" s="2"/>
      <c r="P69" s="2"/>
      <c r="Q69" s="2"/>
      <c r="R69" s="2"/>
    </row>
    <row r="70" spans="1:18" x14ac:dyDescent="0.2">
      <c r="A70" s="59"/>
      <c r="B70" s="3" t="s">
        <v>7</v>
      </c>
      <c r="C70" s="4">
        <v>516</v>
      </c>
      <c r="D70" s="4">
        <v>567</v>
      </c>
      <c r="E70" s="4">
        <v>560</v>
      </c>
      <c r="F70" s="4">
        <v>678</v>
      </c>
      <c r="G70" s="4">
        <v>870</v>
      </c>
      <c r="H70" s="4">
        <v>796</v>
      </c>
      <c r="N70" s="2"/>
      <c r="O70" s="2"/>
      <c r="P70" s="2"/>
      <c r="Q70" s="2"/>
      <c r="R70" s="2"/>
    </row>
    <row r="71" spans="1:18" x14ac:dyDescent="0.2">
      <c r="A71" s="59"/>
      <c r="B71" s="3" t="s">
        <v>8</v>
      </c>
      <c r="C71" s="4">
        <v>59</v>
      </c>
      <c r="D71" s="4">
        <v>86</v>
      </c>
      <c r="E71" s="4">
        <v>178</v>
      </c>
      <c r="F71" s="4">
        <v>103</v>
      </c>
      <c r="G71" s="4">
        <v>87</v>
      </c>
      <c r="H71" s="4">
        <v>133</v>
      </c>
      <c r="N71" s="2"/>
      <c r="O71" s="2"/>
      <c r="P71" s="2"/>
      <c r="Q71" s="2"/>
      <c r="R71" s="2"/>
    </row>
    <row r="72" spans="1:18" x14ac:dyDescent="0.2">
      <c r="A72" s="59"/>
      <c r="B72" s="3" t="s">
        <v>9</v>
      </c>
      <c r="C72" s="4">
        <v>1642</v>
      </c>
      <c r="D72" s="4">
        <v>1635</v>
      </c>
      <c r="E72" s="4">
        <v>1809</v>
      </c>
      <c r="F72" s="4">
        <v>1634</v>
      </c>
      <c r="G72" s="4">
        <v>1206</v>
      </c>
      <c r="H72" s="4">
        <v>1299</v>
      </c>
      <c r="N72" s="2"/>
      <c r="O72" s="2"/>
      <c r="P72" s="2"/>
      <c r="Q72" s="2"/>
      <c r="R72" s="2"/>
    </row>
    <row r="73" spans="1:18" ht="13.5" thickBot="1" x14ac:dyDescent="0.25">
      <c r="A73" s="59"/>
      <c r="B73" s="10" t="s">
        <v>14</v>
      </c>
      <c r="C73" s="11">
        <v>1796</v>
      </c>
      <c r="D73" s="11">
        <v>1923</v>
      </c>
      <c r="E73" s="33">
        <v>1928</v>
      </c>
      <c r="F73" s="11">
        <v>1906</v>
      </c>
      <c r="G73" s="11">
        <v>1579</v>
      </c>
      <c r="H73" s="11">
        <v>1611</v>
      </c>
      <c r="N73" s="2"/>
      <c r="O73" s="2"/>
      <c r="P73" s="2"/>
      <c r="Q73" s="2"/>
      <c r="R73" s="2"/>
    </row>
    <row r="74" spans="1:18" ht="13.5" thickTop="1" x14ac:dyDescent="0.2">
      <c r="A74" s="59"/>
      <c r="B74" s="15" t="s">
        <v>10</v>
      </c>
      <c r="C74" s="16">
        <v>5726</v>
      </c>
      <c r="D74" s="16">
        <v>6284</v>
      </c>
      <c r="E74" s="16">
        <v>6048</v>
      </c>
      <c r="F74" s="16">
        <v>6266</v>
      </c>
      <c r="G74" s="16">
        <v>5099</v>
      </c>
      <c r="H74" s="16">
        <v>5473</v>
      </c>
      <c r="N74" s="2"/>
      <c r="O74" s="2"/>
      <c r="P74" s="2"/>
      <c r="Q74" s="2"/>
      <c r="R74" s="2"/>
    </row>
    <row r="75" spans="1:18" x14ac:dyDescent="0.2">
      <c r="A75" s="23"/>
      <c r="B75" s="13"/>
      <c r="C75" s="14"/>
      <c r="D75" s="14"/>
      <c r="E75" s="14"/>
      <c r="F75" s="14"/>
      <c r="G75" s="14"/>
      <c r="H75" s="14"/>
    </row>
    <row r="76" spans="1:18" x14ac:dyDescent="0.2">
      <c r="A76" s="23"/>
      <c r="B76" s="17" t="s">
        <v>11</v>
      </c>
      <c r="C76" s="57">
        <f>D74/C74</f>
        <v>1.0974502270345792</v>
      </c>
      <c r="D76" s="58"/>
      <c r="E76" s="57">
        <f>F74/E74</f>
        <v>1.0360449735449735</v>
      </c>
      <c r="F76" s="58"/>
      <c r="G76" s="57">
        <f>H74/G74</f>
        <v>1.073347715238282</v>
      </c>
      <c r="H76" s="58"/>
    </row>
    <row r="78" spans="1:18" x14ac:dyDescent="0.2">
      <c r="A78" s="59" t="s">
        <v>23</v>
      </c>
      <c r="B78" s="3" t="s">
        <v>6</v>
      </c>
      <c r="C78" s="4">
        <v>1430</v>
      </c>
      <c r="D78" s="4">
        <v>1619</v>
      </c>
      <c r="E78" s="4">
        <v>1175</v>
      </c>
      <c r="F78" s="4">
        <v>1469</v>
      </c>
      <c r="G78" s="4">
        <v>1119</v>
      </c>
      <c r="H78" s="4">
        <v>1505</v>
      </c>
      <c r="N78" s="2"/>
      <c r="O78" s="2"/>
      <c r="P78" s="2"/>
      <c r="Q78" s="2"/>
      <c r="R78" s="2"/>
    </row>
    <row r="79" spans="1:18" x14ac:dyDescent="0.2">
      <c r="A79" s="59"/>
      <c r="B79" s="3" t="s">
        <v>7</v>
      </c>
      <c r="C79" s="4">
        <v>588</v>
      </c>
      <c r="D79" s="4">
        <v>626</v>
      </c>
      <c r="E79" s="4">
        <v>539</v>
      </c>
      <c r="F79" s="4">
        <v>544</v>
      </c>
      <c r="G79" s="4">
        <v>921</v>
      </c>
      <c r="H79" s="4">
        <v>735</v>
      </c>
      <c r="N79" s="2"/>
      <c r="O79" s="2"/>
      <c r="P79" s="2"/>
      <c r="Q79" s="2"/>
      <c r="R79" s="2"/>
    </row>
    <row r="80" spans="1:18" x14ac:dyDescent="0.2">
      <c r="A80" s="59"/>
      <c r="B80" s="3" t="s">
        <v>8</v>
      </c>
      <c r="C80" s="4">
        <v>124</v>
      </c>
      <c r="D80" s="4">
        <v>102</v>
      </c>
      <c r="E80" s="4">
        <v>137</v>
      </c>
      <c r="F80" s="4">
        <v>88</v>
      </c>
      <c r="G80" s="4">
        <v>105</v>
      </c>
      <c r="H80" s="4">
        <v>126</v>
      </c>
      <c r="N80" s="2"/>
      <c r="O80" s="2"/>
      <c r="P80" s="2"/>
      <c r="Q80" s="2"/>
      <c r="R80" s="2"/>
    </row>
    <row r="81" spans="1:18" x14ac:dyDescent="0.2">
      <c r="A81" s="59"/>
      <c r="B81" s="3" t="s">
        <v>9</v>
      </c>
      <c r="C81" s="4">
        <v>1578</v>
      </c>
      <c r="D81" s="4">
        <v>1556</v>
      </c>
      <c r="E81" s="4">
        <v>1301</v>
      </c>
      <c r="F81" s="4">
        <v>1383</v>
      </c>
      <c r="G81" s="4">
        <v>817</v>
      </c>
      <c r="H81" s="4">
        <v>911</v>
      </c>
      <c r="N81" s="2"/>
      <c r="O81" s="2"/>
      <c r="P81" s="2"/>
      <c r="Q81" s="2"/>
      <c r="R81" s="2"/>
    </row>
    <row r="82" spans="1:18" ht="13.5" thickBot="1" x14ac:dyDescent="0.25">
      <c r="A82" s="59"/>
      <c r="B82" s="10" t="s">
        <v>14</v>
      </c>
      <c r="C82" s="11">
        <v>1607</v>
      </c>
      <c r="D82" s="11">
        <v>1582</v>
      </c>
      <c r="E82" s="33">
        <v>1924</v>
      </c>
      <c r="F82" s="11">
        <v>1898</v>
      </c>
      <c r="G82" s="11">
        <v>1659</v>
      </c>
      <c r="H82" s="11">
        <v>1810</v>
      </c>
      <c r="N82" s="2"/>
      <c r="O82" s="2"/>
      <c r="P82" s="2"/>
      <c r="Q82" s="2"/>
      <c r="R82" s="2"/>
    </row>
    <row r="83" spans="1:18" ht="13.5" thickTop="1" x14ac:dyDescent="0.2">
      <c r="A83" s="59"/>
      <c r="B83" s="15" t="s">
        <v>10</v>
      </c>
      <c r="C83" s="16">
        <v>5327</v>
      </c>
      <c r="D83" s="16">
        <v>5485</v>
      </c>
      <c r="E83" s="16">
        <v>5076</v>
      </c>
      <c r="F83" s="16">
        <v>5382</v>
      </c>
      <c r="G83" s="16">
        <v>4621</v>
      </c>
      <c r="H83" s="16">
        <v>5087</v>
      </c>
      <c r="N83" s="2"/>
      <c r="O83" s="2"/>
      <c r="P83" s="2"/>
      <c r="Q83" s="2"/>
      <c r="R83" s="2"/>
    </row>
    <row r="84" spans="1:18" x14ac:dyDescent="0.2">
      <c r="A84" s="23"/>
      <c r="B84" s="13"/>
      <c r="C84" s="14"/>
      <c r="D84" s="14"/>
      <c r="E84" s="14"/>
      <c r="F84" s="14"/>
      <c r="G84" s="14"/>
      <c r="H84" s="14"/>
    </row>
    <row r="85" spans="1:18" x14ac:dyDescent="0.2">
      <c r="A85" s="23"/>
      <c r="B85" s="17" t="s">
        <v>11</v>
      </c>
      <c r="C85" s="57">
        <f>D83/C83</f>
        <v>1.0296602215130468</v>
      </c>
      <c r="D85" s="58"/>
      <c r="E85" s="57">
        <f>F83/E83</f>
        <v>1.0602836879432624</v>
      </c>
      <c r="F85" s="58"/>
      <c r="G85" s="57">
        <f>H83/G83</f>
        <v>1.1008439731659814</v>
      </c>
      <c r="H85" s="58"/>
    </row>
    <row r="86" spans="1:18" x14ac:dyDescent="0.2">
      <c r="A86" s="23"/>
      <c r="B86" s="34"/>
    </row>
    <row r="87" spans="1:18" x14ac:dyDescent="0.2">
      <c r="A87" s="59" t="s">
        <v>24</v>
      </c>
      <c r="B87" s="3" t="s">
        <v>6</v>
      </c>
      <c r="C87" s="4">
        <v>1537</v>
      </c>
      <c r="D87" s="4">
        <v>1819</v>
      </c>
      <c r="E87" s="4">
        <v>1380</v>
      </c>
      <c r="F87" s="4">
        <v>1841</v>
      </c>
      <c r="G87" s="4">
        <v>1298</v>
      </c>
      <c r="H87" s="4">
        <v>1625</v>
      </c>
      <c r="N87" s="2"/>
      <c r="O87" s="2"/>
      <c r="P87" s="2"/>
      <c r="Q87" s="2"/>
      <c r="R87" s="2"/>
    </row>
    <row r="88" spans="1:18" x14ac:dyDescent="0.2">
      <c r="A88" s="59"/>
      <c r="B88" s="3" t="s">
        <v>7</v>
      </c>
      <c r="C88" s="4">
        <v>808</v>
      </c>
      <c r="D88" s="4">
        <v>788</v>
      </c>
      <c r="E88" s="4">
        <v>811</v>
      </c>
      <c r="F88" s="4">
        <v>683</v>
      </c>
      <c r="G88" s="4">
        <v>1306</v>
      </c>
      <c r="H88" s="4">
        <v>1062</v>
      </c>
      <c r="N88" s="2"/>
      <c r="O88" s="2"/>
      <c r="P88" s="2"/>
      <c r="Q88" s="2"/>
      <c r="R88" s="2"/>
    </row>
    <row r="89" spans="1:18" x14ac:dyDescent="0.2">
      <c r="A89" s="59"/>
      <c r="B89" s="3" t="s">
        <v>8</v>
      </c>
      <c r="C89" s="4">
        <v>50</v>
      </c>
      <c r="D89" s="4">
        <v>78</v>
      </c>
      <c r="E89" s="4">
        <v>103</v>
      </c>
      <c r="F89" s="4">
        <v>80</v>
      </c>
      <c r="G89" s="4">
        <v>147</v>
      </c>
      <c r="H89" s="4">
        <v>140</v>
      </c>
      <c r="N89" s="2"/>
      <c r="O89" s="2"/>
      <c r="P89" s="2"/>
      <c r="Q89" s="2"/>
      <c r="R89" s="2"/>
    </row>
    <row r="90" spans="1:18" x14ac:dyDescent="0.2">
      <c r="A90" s="59"/>
      <c r="B90" s="3" t="s">
        <v>9</v>
      </c>
      <c r="C90" s="4">
        <v>1178</v>
      </c>
      <c r="D90" s="4">
        <v>1234</v>
      </c>
      <c r="E90" s="4">
        <v>1166</v>
      </c>
      <c r="F90" s="4">
        <v>1175</v>
      </c>
      <c r="G90" s="4">
        <v>828</v>
      </c>
      <c r="H90" s="4">
        <v>855</v>
      </c>
      <c r="N90" s="2"/>
      <c r="O90" s="2"/>
      <c r="P90" s="2"/>
      <c r="Q90" s="2"/>
      <c r="R90" s="2"/>
    </row>
    <row r="91" spans="1:18" ht="13.5" thickBot="1" x14ac:dyDescent="0.25">
      <c r="A91" s="59"/>
      <c r="B91" s="10" t="s">
        <v>14</v>
      </c>
      <c r="C91" s="11">
        <v>1680</v>
      </c>
      <c r="D91" s="11">
        <v>1713</v>
      </c>
      <c r="E91" s="33">
        <v>1665</v>
      </c>
      <c r="F91" s="11">
        <v>1702</v>
      </c>
      <c r="G91" s="11">
        <v>1405</v>
      </c>
      <c r="H91" s="11">
        <v>1393</v>
      </c>
      <c r="N91" s="2"/>
      <c r="O91" s="2"/>
      <c r="P91" s="2"/>
      <c r="Q91" s="2"/>
      <c r="R91" s="2"/>
    </row>
    <row r="92" spans="1:18" ht="13.5" thickTop="1" x14ac:dyDescent="0.2">
      <c r="A92" s="59"/>
      <c r="B92" s="15" t="s">
        <v>10</v>
      </c>
      <c r="C92" s="16">
        <v>5253</v>
      </c>
      <c r="D92" s="16">
        <v>5632</v>
      </c>
      <c r="E92" s="16">
        <v>5125</v>
      </c>
      <c r="F92" s="16">
        <v>5481</v>
      </c>
      <c r="G92" s="16">
        <v>4984</v>
      </c>
      <c r="H92" s="16">
        <v>5075</v>
      </c>
      <c r="N92" s="2"/>
      <c r="O92" s="2"/>
      <c r="P92" s="2"/>
      <c r="Q92" s="2"/>
      <c r="R92" s="2"/>
    </row>
    <row r="93" spans="1:18" x14ac:dyDescent="0.2">
      <c r="A93" s="23"/>
      <c r="B93" s="13"/>
      <c r="C93" s="14"/>
      <c r="D93" s="14"/>
      <c r="E93" s="14"/>
      <c r="F93" s="14"/>
      <c r="G93" s="14"/>
      <c r="H93" s="14"/>
    </row>
    <row r="94" spans="1:18" x14ac:dyDescent="0.2">
      <c r="A94" s="23"/>
      <c r="B94" s="17" t="s">
        <v>11</v>
      </c>
      <c r="C94" s="57">
        <f>D92/C92</f>
        <v>1.072149248048734</v>
      </c>
      <c r="D94" s="58"/>
      <c r="E94" s="57">
        <f>F92/E92</f>
        <v>1.0694634146341464</v>
      </c>
      <c r="F94" s="58"/>
      <c r="G94" s="57">
        <f>H92/G92</f>
        <v>1.0182584269662922</v>
      </c>
      <c r="H94" s="58"/>
    </row>
    <row r="95" spans="1:18" x14ac:dyDescent="0.2">
      <c r="C95" s="2"/>
      <c r="D95" s="2"/>
    </row>
    <row r="96" spans="1:18" x14ac:dyDescent="0.2">
      <c r="A96" s="40"/>
      <c r="C96" s="2"/>
      <c r="D96" s="2"/>
    </row>
    <row r="97" spans="1:4" x14ac:dyDescent="0.2">
      <c r="A97" s="56" t="s">
        <v>43</v>
      </c>
      <c r="C97" s="2"/>
      <c r="D97" s="2"/>
    </row>
    <row r="98" spans="1:4" x14ac:dyDescent="0.2">
      <c r="A98" s="42" t="s">
        <v>33</v>
      </c>
      <c r="C98" s="2"/>
      <c r="D98" s="2"/>
    </row>
    <row r="99" spans="1:4" x14ac:dyDescent="0.2">
      <c r="C99" s="2"/>
      <c r="D99" s="2"/>
    </row>
    <row r="100" spans="1:4" x14ac:dyDescent="0.2">
      <c r="C100" s="2"/>
      <c r="D100" s="2"/>
    </row>
    <row r="101" spans="1:4" x14ac:dyDescent="0.2">
      <c r="C101" s="2"/>
      <c r="D101" s="2"/>
    </row>
    <row r="102" spans="1:4" x14ac:dyDescent="0.2">
      <c r="C102" s="2"/>
      <c r="D102" s="2"/>
    </row>
    <row r="103" spans="1:4" x14ac:dyDescent="0.2">
      <c r="C103" s="2"/>
      <c r="D103" s="2"/>
    </row>
    <row r="104" spans="1:4" x14ac:dyDescent="0.2">
      <c r="C104" s="2"/>
      <c r="D104" s="2"/>
    </row>
    <row r="105" spans="1:4" x14ac:dyDescent="0.2">
      <c r="C105" s="2"/>
      <c r="D105" s="2"/>
    </row>
    <row r="106" spans="1:4" x14ac:dyDescent="0.2">
      <c r="C106" s="2"/>
      <c r="D106" s="2"/>
    </row>
    <row r="107" spans="1:4" x14ac:dyDescent="0.2">
      <c r="C107" s="2"/>
      <c r="D107" s="2"/>
    </row>
    <row r="108" spans="1:4" x14ac:dyDescent="0.2">
      <c r="C108" s="2"/>
      <c r="D108" s="2"/>
    </row>
    <row r="109" spans="1:4" x14ac:dyDescent="0.2">
      <c r="C109" s="2"/>
      <c r="D109" s="2"/>
    </row>
    <row r="110" spans="1:4" x14ac:dyDescent="0.2">
      <c r="C110" s="2"/>
      <c r="D110" s="2"/>
    </row>
    <row r="111" spans="1:4" x14ac:dyDescent="0.2">
      <c r="C111" s="2"/>
      <c r="D111" s="2"/>
    </row>
    <row r="112" spans="1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</sheetData>
  <mergeCells count="40">
    <mergeCell ref="C94:D94"/>
    <mergeCell ref="E94:F94"/>
    <mergeCell ref="G94:H94"/>
    <mergeCell ref="G76:H76"/>
    <mergeCell ref="A78:A83"/>
    <mergeCell ref="C85:D85"/>
    <mergeCell ref="E85:F85"/>
    <mergeCell ref="G85:H85"/>
    <mergeCell ref="A69:A74"/>
    <mergeCell ref="C76:D76"/>
    <mergeCell ref="E76:F76"/>
    <mergeCell ref="E58:F58"/>
    <mergeCell ref="A87:A92"/>
    <mergeCell ref="C67:D67"/>
    <mergeCell ref="E67:F67"/>
    <mergeCell ref="G67:H67"/>
    <mergeCell ref="A7:A11"/>
    <mergeCell ref="A15:A20"/>
    <mergeCell ref="A24:A29"/>
    <mergeCell ref="A33:A38"/>
    <mergeCell ref="A42:A47"/>
    <mergeCell ref="C13:D13"/>
    <mergeCell ref="E13:F13"/>
    <mergeCell ref="G13:H13"/>
    <mergeCell ref="A60:A65"/>
    <mergeCell ref="A51:A56"/>
    <mergeCell ref="C22:D22"/>
    <mergeCell ref="E22:F22"/>
    <mergeCell ref="C49:D49"/>
    <mergeCell ref="G49:H49"/>
    <mergeCell ref="C58:D58"/>
    <mergeCell ref="G58:H58"/>
    <mergeCell ref="E49:F49"/>
    <mergeCell ref="G22:H22"/>
    <mergeCell ref="C31:D31"/>
    <mergeCell ref="E31:F31"/>
    <mergeCell ref="G31:H31"/>
    <mergeCell ref="C40:D40"/>
    <mergeCell ref="E40:F40"/>
    <mergeCell ref="G40:H40"/>
  </mergeCells>
  <conditionalFormatting sqref="E13:F13">
    <cfRule type="cellIs" dxfId="79" priority="65" operator="greaterThan">
      <formula>1</formula>
    </cfRule>
    <cfRule type="cellIs" dxfId="78" priority="66" operator="lessThan">
      <formula>1</formula>
    </cfRule>
  </conditionalFormatting>
  <conditionalFormatting sqref="G13:H13">
    <cfRule type="cellIs" dxfId="77" priority="63" operator="greaterThan">
      <formula>1</formula>
    </cfRule>
    <cfRule type="cellIs" dxfId="76" priority="64" operator="lessThan">
      <formula>1</formula>
    </cfRule>
  </conditionalFormatting>
  <conditionalFormatting sqref="C22:D22">
    <cfRule type="cellIs" dxfId="75" priority="61" operator="greaterThan">
      <formula>1</formula>
    </cfRule>
    <cfRule type="cellIs" dxfId="74" priority="62" operator="lessThan">
      <formula>1</formula>
    </cfRule>
  </conditionalFormatting>
  <conditionalFormatting sqref="E22:F22">
    <cfRule type="cellIs" dxfId="73" priority="59" operator="greaterThan">
      <formula>1</formula>
    </cfRule>
    <cfRule type="cellIs" dxfId="72" priority="60" operator="lessThan">
      <formula>1</formula>
    </cfRule>
  </conditionalFormatting>
  <conditionalFormatting sqref="G22:H22">
    <cfRule type="cellIs" dxfId="71" priority="57" operator="greaterThan">
      <formula>1</formula>
    </cfRule>
    <cfRule type="cellIs" dxfId="70" priority="58" operator="lessThan">
      <formula>1</formula>
    </cfRule>
  </conditionalFormatting>
  <conditionalFormatting sqref="C31:D31">
    <cfRule type="cellIs" dxfId="69" priority="55" operator="greaterThan">
      <formula>1</formula>
    </cfRule>
    <cfRule type="cellIs" dxfId="68" priority="56" operator="lessThan">
      <formula>1</formula>
    </cfRule>
  </conditionalFormatting>
  <conditionalFormatting sqref="E31:F31">
    <cfRule type="cellIs" dxfId="67" priority="53" operator="greaterThan">
      <formula>1</formula>
    </cfRule>
    <cfRule type="cellIs" dxfId="66" priority="54" operator="lessThan">
      <formula>1</formula>
    </cfRule>
  </conditionalFormatting>
  <conditionalFormatting sqref="G31:H31">
    <cfRule type="cellIs" dxfId="65" priority="51" operator="greaterThan">
      <formula>1</formula>
    </cfRule>
    <cfRule type="cellIs" dxfId="64" priority="52" operator="lessThan">
      <formula>1</formula>
    </cfRule>
  </conditionalFormatting>
  <conditionalFormatting sqref="C40:D40">
    <cfRule type="cellIs" dxfId="63" priority="49" operator="greaterThan">
      <formula>1</formula>
    </cfRule>
    <cfRule type="cellIs" dxfId="62" priority="50" operator="lessThan">
      <formula>1</formula>
    </cfRule>
  </conditionalFormatting>
  <conditionalFormatting sqref="E40:F40">
    <cfRule type="cellIs" dxfId="61" priority="47" operator="greaterThan">
      <formula>1</formula>
    </cfRule>
    <cfRule type="cellIs" dxfId="60" priority="48" operator="lessThan">
      <formula>1</formula>
    </cfRule>
  </conditionalFormatting>
  <conditionalFormatting sqref="G40:H40">
    <cfRule type="cellIs" dxfId="59" priority="45" operator="greaterThan">
      <formula>1</formula>
    </cfRule>
    <cfRule type="cellIs" dxfId="58" priority="46" operator="lessThan">
      <formula>1</formula>
    </cfRule>
  </conditionalFormatting>
  <conditionalFormatting sqref="C49:D49">
    <cfRule type="cellIs" dxfId="57" priority="43" operator="greaterThan">
      <formula>1</formula>
    </cfRule>
    <cfRule type="cellIs" dxfId="56" priority="44" operator="lessThan">
      <formula>1</formula>
    </cfRule>
  </conditionalFormatting>
  <conditionalFormatting sqref="E49:F49">
    <cfRule type="cellIs" dxfId="55" priority="41" operator="greaterThan">
      <formula>1</formula>
    </cfRule>
    <cfRule type="cellIs" dxfId="54" priority="42" operator="lessThan">
      <formula>1</formula>
    </cfRule>
  </conditionalFormatting>
  <conditionalFormatting sqref="G49:H49">
    <cfRule type="cellIs" dxfId="53" priority="39" operator="greaterThan">
      <formula>1</formula>
    </cfRule>
    <cfRule type="cellIs" dxfId="52" priority="40" operator="lessThan">
      <formula>1</formula>
    </cfRule>
  </conditionalFormatting>
  <conditionalFormatting sqref="C58:D58">
    <cfRule type="cellIs" dxfId="51" priority="37" operator="greaterThan">
      <formula>1</formula>
    </cfRule>
    <cfRule type="cellIs" dxfId="50" priority="38" operator="lessThan">
      <formula>1</formula>
    </cfRule>
  </conditionalFormatting>
  <conditionalFormatting sqref="E58:F58">
    <cfRule type="cellIs" dxfId="49" priority="35" operator="greaterThan">
      <formula>1</formula>
    </cfRule>
    <cfRule type="cellIs" dxfId="48" priority="36" operator="lessThan">
      <formula>1</formula>
    </cfRule>
  </conditionalFormatting>
  <conditionalFormatting sqref="G58:H58">
    <cfRule type="cellIs" dxfId="47" priority="33" operator="greaterThan">
      <formula>1</formula>
    </cfRule>
    <cfRule type="cellIs" dxfId="46" priority="34" operator="lessThan">
      <formula>1</formula>
    </cfRule>
  </conditionalFormatting>
  <conditionalFormatting sqref="C67:D67">
    <cfRule type="cellIs" dxfId="45" priority="31" operator="greaterThan">
      <formula>1</formula>
    </cfRule>
    <cfRule type="cellIs" dxfId="44" priority="32" operator="lessThan">
      <formula>1</formula>
    </cfRule>
  </conditionalFormatting>
  <conditionalFormatting sqref="E67:F67">
    <cfRule type="cellIs" dxfId="43" priority="29" operator="greaterThan">
      <formula>1</formula>
    </cfRule>
    <cfRule type="cellIs" dxfId="42" priority="30" operator="lessThan">
      <formula>1</formula>
    </cfRule>
  </conditionalFormatting>
  <conditionalFormatting sqref="G67:H67">
    <cfRule type="cellIs" dxfId="41" priority="27" operator="greaterThan">
      <formula>1</formula>
    </cfRule>
    <cfRule type="cellIs" dxfId="40" priority="28" operator="lessThan">
      <formula>1</formula>
    </cfRule>
  </conditionalFormatting>
  <conditionalFormatting sqref="C13:D13">
    <cfRule type="cellIs" dxfId="39" priority="25" operator="greaterThan">
      <formula>1</formula>
    </cfRule>
    <cfRule type="cellIs" dxfId="38" priority="26" operator="lessThan">
      <formula>1</formula>
    </cfRule>
  </conditionalFormatting>
  <conditionalFormatting sqref="C76:D76">
    <cfRule type="cellIs" dxfId="37" priority="17" operator="greaterThan">
      <formula>1</formula>
    </cfRule>
    <cfRule type="cellIs" dxfId="36" priority="18" operator="lessThan">
      <formula>1</formula>
    </cfRule>
  </conditionalFormatting>
  <conditionalFormatting sqref="E76:F76">
    <cfRule type="cellIs" dxfId="35" priority="15" operator="greaterThan">
      <formula>1</formula>
    </cfRule>
    <cfRule type="cellIs" dxfId="34" priority="16" operator="lessThan">
      <formula>1</formula>
    </cfRule>
  </conditionalFormatting>
  <conditionalFormatting sqref="G76:H76">
    <cfRule type="cellIs" dxfId="33" priority="13" operator="greaterThan">
      <formula>1</formula>
    </cfRule>
    <cfRule type="cellIs" dxfId="32" priority="14" operator="lessThan">
      <formula>1</formula>
    </cfRule>
  </conditionalFormatting>
  <conditionalFormatting sqref="C85:D85">
    <cfRule type="cellIs" dxfId="31" priority="11" operator="greaterThan">
      <formula>1</formula>
    </cfRule>
    <cfRule type="cellIs" dxfId="30" priority="12" operator="lessThan">
      <formula>1</formula>
    </cfRule>
  </conditionalFormatting>
  <conditionalFormatting sqref="E85:F85">
    <cfRule type="cellIs" dxfId="29" priority="9" operator="greaterThan">
      <formula>1</formula>
    </cfRule>
    <cfRule type="cellIs" dxfId="28" priority="10" operator="lessThan">
      <formula>1</formula>
    </cfRule>
  </conditionalFormatting>
  <conditionalFormatting sqref="G85:H85">
    <cfRule type="cellIs" dxfId="27" priority="7" operator="greaterThan">
      <formula>1</formula>
    </cfRule>
    <cfRule type="cellIs" dxfId="26" priority="8" operator="lessThan">
      <formula>1</formula>
    </cfRule>
  </conditionalFormatting>
  <conditionalFormatting sqref="C94:D94">
    <cfRule type="cellIs" dxfId="25" priority="5" operator="greaterThan">
      <formula>1</formula>
    </cfRule>
    <cfRule type="cellIs" dxfId="24" priority="6" operator="lessThan">
      <formula>1</formula>
    </cfRule>
  </conditionalFormatting>
  <conditionalFormatting sqref="E94:F94">
    <cfRule type="cellIs" dxfId="23" priority="3" operator="greaterThan">
      <formula>1</formula>
    </cfRule>
    <cfRule type="cellIs" dxfId="22" priority="4" operator="lessThan">
      <formula>1</formula>
    </cfRule>
  </conditionalFormatting>
  <conditionalFormatting sqref="G94:H94">
    <cfRule type="cellIs" dxfId="21" priority="1" operator="greaterThan">
      <formula>1</formula>
    </cfRule>
    <cfRule type="cellIs" dxfId="2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  <rowBreaks count="1" manualBreakCount="1">
    <brk id="7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9"/>
  <sheetViews>
    <sheetView showGridLines="0" zoomScaleNormal="100" workbookViewId="0">
      <selection activeCell="A18" sqref="A18"/>
    </sheetView>
  </sheetViews>
  <sheetFormatPr defaultColWidth="9.140625" defaultRowHeight="12.75" x14ac:dyDescent="0.2"/>
  <cols>
    <col min="1" max="1" width="24.42578125" style="12" customWidth="1"/>
    <col min="2" max="2" width="22.5703125" style="1" customWidth="1"/>
    <col min="3" max="3" width="12.140625" style="1" customWidth="1"/>
    <col min="4" max="4" width="12" style="1" customWidth="1"/>
    <col min="5" max="5" width="3" style="24" customWidth="1"/>
    <col min="6" max="7" width="9.140625" style="1"/>
    <col min="8" max="8" width="44.85546875" style="1" bestFit="1" customWidth="1"/>
    <col min="9" max="11" width="9.140625" style="1"/>
    <col min="12" max="12" width="11" style="1" customWidth="1"/>
    <col min="13" max="13" width="41.85546875" style="1" bestFit="1" customWidth="1"/>
    <col min="14" max="16384" width="9.140625" style="1"/>
  </cols>
  <sheetData>
    <row r="1" spans="1:9" ht="15.75" x14ac:dyDescent="0.25">
      <c r="A1" s="8" t="s">
        <v>0</v>
      </c>
    </row>
    <row r="2" spans="1:9" ht="15" x14ac:dyDescent="0.25">
      <c r="A2" s="9" t="s">
        <v>25</v>
      </c>
    </row>
    <row r="3" spans="1:9" x14ac:dyDescent="0.2">
      <c r="A3" s="30" t="s">
        <v>2</v>
      </c>
      <c r="B3" s="31"/>
    </row>
    <row r="4" spans="1:9" ht="15" x14ac:dyDescent="0.25">
      <c r="A4" s="50" t="s">
        <v>41</v>
      </c>
      <c r="B4"/>
      <c r="C4"/>
      <c r="D4"/>
    </row>
    <row r="5" spans="1:9" s="31" customFormat="1" x14ac:dyDescent="0.2">
      <c r="A5" s="12"/>
      <c r="B5" s="1"/>
      <c r="C5" s="1"/>
      <c r="D5" s="1"/>
      <c r="E5" s="32"/>
    </row>
    <row r="6" spans="1:9" ht="44.25" customHeight="1" x14ac:dyDescent="0.2">
      <c r="A6" s="6" t="s">
        <v>3</v>
      </c>
      <c r="B6" s="6" t="s">
        <v>4</v>
      </c>
      <c r="C6" s="27" t="s">
        <v>35</v>
      </c>
      <c r="D6" s="27" t="s">
        <v>42</v>
      </c>
      <c r="E6" s="25"/>
      <c r="F6" s="7" t="s">
        <v>26</v>
      </c>
    </row>
    <row r="7" spans="1:9" s="20" customFormat="1" ht="27" customHeight="1" x14ac:dyDescent="0.25">
      <c r="A7" s="29" t="s">
        <v>5</v>
      </c>
      <c r="B7" s="28" t="s">
        <v>10</v>
      </c>
      <c r="C7" s="39">
        <v>10000</v>
      </c>
      <c r="D7" s="39">
        <v>7086</v>
      </c>
      <c r="E7" s="26"/>
      <c r="F7" s="19">
        <f t="shared" ref="F7:F16" si="0">(D7-C7)/C7</f>
        <v>-0.29139999999999999</v>
      </c>
    </row>
    <row r="8" spans="1:9" s="20" customFormat="1" ht="27" customHeight="1" x14ac:dyDescent="0.25">
      <c r="A8" s="29" t="s">
        <v>12</v>
      </c>
      <c r="B8" s="21" t="s">
        <v>10</v>
      </c>
      <c r="C8" s="35">
        <v>4548</v>
      </c>
      <c r="D8" s="37">
        <v>2279</v>
      </c>
      <c r="E8" s="26"/>
      <c r="F8" s="22">
        <f t="shared" si="0"/>
        <v>-0.49890061565523308</v>
      </c>
      <c r="I8" s="36"/>
    </row>
    <row r="9" spans="1:9" ht="27" customHeight="1" x14ac:dyDescent="0.2">
      <c r="A9" s="29" t="s">
        <v>15</v>
      </c>
      <c r="B9" s="21" t="s">
        <v>10</v>
      </c>
      <c r="C9" s="35">
        <v>22992</v>
      </c>
      <c r="D9" s="37">
        <v>16336</v>
      </c>
      <c r="E9" s="26"/>
      <c r="F9" s="22">
        <f t="shared" si="0"/>
        <v>-0.2894919972164231</v>
      </c>
      <c r="H9" s="2"/>
      <c r="I9" s="2"/>
    </row>
    <row r="10" spans="1:9" s="20" customFormat="1" ht="27" customHeight="1" x14ac:dyDescent="0.2">
      <c r="A10" s="29" t="s">
        <v>17</v>
      </c>
      <c r="B10" s="21" t="s">
        <v>10</v>
      </c>
      <c r="C10" s="35">
        <v>5453</v>
      </c>
      <c r="D10" s="37">
        <v>3902</v>
      </c>
      <c r="E10" s="26"/>
      <c r="F10" s="22">
        <f t="shared" si="0"/>
        <v>-0.28443058866678894</v>
      </c>
      <c r="I10" s="2"/>
    </row>
    <row r="11" spans="1:9" s="20" customFormat="1" ht="27" customHeight="1" x14ac:dyDescent="0.2">
      <c r="A11" s="29" t="s">
        <v>18</v>
      </c>
      <c r="B11" s="21" t="s">
        <v>10</v>
      </c>
      <c r="C11" s="35">
        <v>3630</v>
      </c>
      <c r="D11" s="37">
        <v>3800</v>
      </c>
      <c r="E11" s="26"/>
      <c r="F11" s="22">
        <f t="shared" si="0"/>
        <v>4.6831955922865015E-2</v>
      </c>
      <c r="I11" s="2"/>
    </row>
    <row r="12" spans="1:9" s="20" customFormat="1" ht="27" customHeight="1" x14ac:dyDescent="0.25">
      <c r="A12" s="29" t="s">
        <v>20</v>
      </c>
      <c r="B12" s="21" t="s">
        <v>10</v>
      </c>
      <c r="C12" s="35">
        <v>4758</v>
      </c>
      <c r="D12" s="37">
        <v>3950</v>
      </c>
      <c r="E12" s="26"/>
      <c r="F12" s="22">
        <f t="shared" si="0"/>
        <v>-0.1698192517864649</v>
      </c>
      <c r="I12" s="36"/>
    </row>
    <row r="13" spans="1:9" s="20" customFormat="1" ht="27" customHeight="1" x14ac:dyDescent="0.2">
      <c r="A13" s="29" t="s">
        <v>21</v>
      </c>
      <c r="B13" s="21" t="s">
        <v>10</v>
      </c>
      <c r="C13" s="35">
        <v>9475</v>
      </c>
      <c r="D13" s="37">
        <v>7441</v>
      </c>
      <c r="E13" s="26"/>
      <c r="F13" s="22">
        <f t="shared" si="0"/>
        <v>-0.21467018469656993</v>
      </c>
      <c r="I13" s="2"/>
    </row>
    <row r="14" spans="1:9" ht="24" customHeight="1" x14ac:dyDescent="0.2">
      <c r="A14" s="29" t="s">
        <v>22</v>
      </c>
      <c r="B14" s="21" t="s">
        <v>10</v>
      </c>
      <c r="C14" s="35">
        <v>3805</v>
      </c>
      <c r="D14" s="37">
        <v>2521</v>
      </c>
      <c r="E14" s="26"/>
      <c r="F14" s="22">
        <f t="shared" si="0"/>
        <v>-0.33745072273324572</v>
      </c>
      <c r="I14" s="36"/>
    </row>
    <row r="15" spans="1:9" ht="18.75" customHeight="1" x14ac:dyDescent="0.2">
      <c r="A15" s="29" t="s">
        <v>23</v>
      </c>
      <c r="B15" s="21" t="s">
        <v>10</v>
      </c>
      <c r="C15" s="35">
        <v>4035</v>
      </c>
      <c r="D15" s="37">
        <v>3181</v>
      </c>
      <c r="E15" s="26"/>
      <c r="F15" s="22">
        <f t="shared" si="0"/>
        <v>-0.21164807930607188</v>
      </c>
      <c r="I15" s="2"/>
    </row>
    <row r="16" spans="1:9" ht="24" customHeight="1" x14ac:dyDescent="0.2">
      <c r="A16" s="29" t="s">
        <v>24</v>
      </c>
      <c r="B16" s="21" t="s">
        <v>10</v>
      </c>
      <c r="C16" s="35">
        <v>3793</v>
      </c>
      <c r="D16" s="37">
        <v>2900</v>
      </c>
      <c r="E16" s="26"/>
      <c r="F16" s="22">
        <f t="shared" si="0"/>
        <v>-0.23543369364619035</v>
      </c>
      <c r="I16" s="36"/>
    </row>
    <row r="18" spans="1:1" x14ac:dyDescent="0.2">
      <c r="A18" s="56" t="s">
        <v>43</v>
      </c>
    </row>
    <row r="19" spans="1:1" x14ac:dyDescent="0.2">
      <c r="A19" s="42" t="s">
        <v>33</v>
      </c>
    </row>
  </sheetData>
  <conditionalFormatting sqref="F7">
    <cfRule type="cellIs" dxfId="19" priority="23" operator="lessThan">
      <formula>0</formula>
    </cfRule>
    <cfRule type="cellIs" dxfId="18" priority="24" operator="greaterThan">
      <formula>0</formula>
    </cfRule>
  </conditionalFormatting>
  <conditionalFormatting sqref="F8"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F9"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F10">
    <cfRule type="cellIs" dxfId="13" priority="17" operator="lessThan">
      <formula>0</formula>
    </cfRule>
    <cfRule type="cellIs" dxfId="12" priority="18" operator="greaterThan">
      <formula>0</formula>
    </cfRule>
  </conditionalFormatting>
  <conditionalFormatting sqref="F11"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F12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F13">
    <cfRule type="cellIs" dxfId="7" priority="11" operator="lessThan">
      <formula>0</formula>
    </cfRule>
    <cfRule type="cellIs" dxfId="6" priority="12" operator="greaterThan">
      <formula>0</formula>
    </cfRule>
  </conditionalFormatting>
  <conditionalFormatting sqref="F14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1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16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7"/>
  <sheetViews>
    <sheetView showGridLines="0" topLeftCell="A56" zoomScaleNormal="100" workbookViewId="0">
      <selection activeCell="A86" sqref="A86"/>
    </sheetView>
  </sheetViews>
  <sheetFormatPr defaultColWidth="9.140625" defaultRowHeight="12.75" x14ac:dyDescent="0.2"/>
  <cols>
    <col min="1" max="1" width="15.28515625" style="12" customWidth="1"/>
    <col min="2" max="2" width="31" style="1" customWidth="1"/>
    <col min="3" max="3" width="11.140625" style="1" customWidth="1"/>
    <col min="4" max="13" width="9.5703125" style="1" customWidth="1"/>
    <col min="14" max="14" width="11.140625" style="1" customWidth="1"/>
    <col min="15" max="16384" width="9.140625" style="1"/>
  </cols>
  <sheetData>
    <row r="1" spans="1:15" ht="15.75" x14ac:dyDescent="0.25">
      <c r="A1" s="8" t="s">
        <v>0</v>
      </c>
    </row>
    <row r="2" spans="1:15" ht="15" x14ac:dyDescent="0.25">
      <c r="A2" s="9" t="s">
        <v>27</v>
      </c>
    </row>
    <row r="3" spans="1:15" x14ac:dyDescent="0.2">
      <c r="A3" s="30" t="s">
        <v>2</v>
      </c>
      <c r="B3" s="31"/>
    </row>
    <row r="4" spans="1:15" ht="15" x14ac:dyDescent="0.25">
      <c r="A4" s="50" t="s">
        <v>41</v>
      </c>
      <c r="B4"/>
      <c r="C4"/>
      <c r="D4"/>
      <c r="E4"/>
      <c r="F4"/>
      <c r="G4"/>
      <c r="H4"/>
      <c r="I4"/>
      <c r="J4"/>
      <c r="K4"/>
      <c r="L4"/>
      <c r="M4"/>
      <c r="N4"/>
      <c r="O4"/>
    </row>
    <row r="6" spans="1:15" ht="22.5" customHeight="1" x14ac:dyDescent="0.2">
      <c r="A6" s="6" t="s">
        <v>3</v>
      </c>
      <c r="B6" s="6" t="s">
        <v>4</v>
      </c>
      <c r="C6" s="7" t="s">
        <v>34</v>
      </c>
      <c r="D6" s="7">
        <v>2013</v>
      </c>
      <c r="E6" s="7">
        <v>2014</v>
      </c>
      <c r="F6" s="7">
        <v>2015</v>
      </c>
      <c r="G6" s="7">
        <v>2016</v>
      </c>
      <c r="H6" s="7">
        <v>2017</v>
      </c>
      <c r="I6" s="7">
        <v>2018</v>
      </c>
      <c r="J6" s="7">
        <v>2019</v>
      </c>
      <c r="K6" s="7">
        <v>2020</v>
      </c>
      <c r="L6" s="7">
        <v>2021</v>
      </c>
      <c r="M6" s="7">
        <v>2022</v>
      </c>
      <c r="N6" s="7">
        <v>2023</v>
      </c>
      <c r="O6" s="7" t="s">
        <v>28</v>
      </c>
    </row>
    <row r="7" spans="1:15" ht="13.9" customHeight="1" x14ac:dyDescent="0.2">
      <c r="A7" s="60" t="s">
        <v>5</v>
      </c>
      <c r="B7" s="3" t="s">
        <v>6</v>
      </c>
      <c r="C7" s="43">
        <v>4</v>
      </c>
      <c r="D7" s="43">
        <v>1</v>
      </c>
      <c r="E7" s="43">
        <v>2</v>
      </c>
      <c r="F7" s="43">
        <v>5</v>
      </c>
      <c r="G7" s="43">
        <v>8</v>
      </c>
      <c r="H7" s="43">
        <v>23</v>
      </c>
      <c r="I7" s="43">
        <v>72</v>
      </c>
      <c r="J7" s="43">
        <v>205</v>
      </c>
      <c r="K7" s="43">
        <v>471</v>
      </c>
      <c r="L7" s="43">
        <v>1068</v>
      </c>
      <c r="M7" s="43">
        <v>1722</v>
      </c>
      <c r="N7" s="43">
        <v>2324</v>
      </c>
      <c r="O7" s="44">
        <v>5905</v>
      </c>
    </row>
    <row r="8" spans="1:15" ht="13.9" customHeight="1" x14ac:dyDescent="0.2">
      <c r="A8" s="61"/>
      <c r="B8" s="3" t="s">
        <v>7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45">
        <v>1</v>
      </c>
      <c r="K8" s="45">
        <v>6</v>
      </c>
      <c r="L8" s="45">
        <v>33</v>
      </c>
      <c r="M8" s="45">
        <v>122</v>
      </c>
      <c r="N8" s="45">
        <v>408</v>
      </c>
      <c r="O8" s="44">
        <v>570</v>
      </c>
    </row>
    <row r="9" spans="1:15" x14ac:dyDescent="0.2">
      <c r="A9" s="61"/>
      <c r="B9" s="3" t="s">
        <v>8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43">
        <v>1</v>
      </c>
      <c r="L9" s="43">
        <v>18</v>
      </c>
      <c r="M9" s="43">
        <v>103</v>
      </c>
      <c r="N9" s="43">
        <v>300</v>
      </c>
      <c r="O9" s="44">
        <v>422</v>
      </c>
    </row>
    <row r="10" spans="1:15" ht="13.5" thickBot="1" x14ac:dyDescent="0.25">
      <c r="A10" s="61"/>
      <c r="B10" s="10" t="s">
        <v>9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46">
        <v>2</v>
      </c>
      <c r="I10" s="53">
        <v>4</v>
      </c>
      <c r="J10" s="46">
        <v>2</v>
      </c>
      <c r="K10" s="46">
        <v>2</v>
      </c>
      <c r="L10" s="46">
        <v>2</v>
      </c>
      <c r="M10" s="46">
        <v>20</v>
      </c>
      <c r="N10" s="46">
        <v>157</v>
      </c>
      <c r="O10" s="47">
        <v>189</v>
      </c>
    </row>
    <row r="11" spans="1:15" ht="13.5" thickTop="1" x14ac:dyDescent="0.2">
      <c r="A11" s="61"/>
      <c r="B11" s="15" t="s">
        <v>29</v>
      </c>
      <c r="C11" s="48">
        <v>4</v>
      </c>
      <c r="D11" s="48">
        <v>1</v>
      </c>
      <c r="E11" s="48">
        <v>2</v>
      </c>
      <c r="F11" s="48">
        <v>5</v>
      </c>
      <c r="G11" s="48">
        <v>8</v>
      </c>
      <c r="H11" s="48">
        <v>25</v>
      </c>
      <c r="I11" s="48">
        <v>76</v>
      </c>
      <c r="J11" s="48">
        <v>208</v>
      </c>
      <c r="K11" s="48">
        <v>480</v>
      </c>
      <c r="L11" s="48">
        <v>1121</v>
      </c>
      <c r="M11" s="48">
        <v>1967</v>
      </c>
      <c r="N11" s="48">
        <v>3189</v>
      </c>
      <c r="O11" s="48">
        <v>7086</v>
      </c>
    </row>
    <row r="12" spans="1:15" x14ac:dyDescent="0.2">
      <c r="A12" s="62"/>
      <c r="B12" s="17" t="s">
        <v>30</v>
      </c>
      <c r="C12" s="18">
        <f>C11/$O11</f>
        <v>5.6449336720293538E-4</v>
      </c>
      <c r="D12" s="18">
        <f t="shared" ref="D12:O12" si="0">D11/$O11</f>
        <v>1.4112334180073385E-4</v>
      </c>
      <c r="E12" s="18">
        <f t="shared" si="0"/>
        <v>2.8224668360146769E-4</v>
      </c>
      <c r="F12" s="18">
        <f>F11/$O11</f>
        <v>7.056167090036692E-4</v>
      </c>
      <c r="G12" s="18">
        <f t="shared" si="0"/>
        <v>1.1289867344058708E-3</v>
      </c>
      <c r="H12" s="18">
        <f t="shared" si="0"/>
        <v>3.528083545018346E-3</v>
      </c>
      <c r="I12" s="18">
        <f t="shared" si="0"/>
        <v>1.0725373976855771E-2</v>
      </c>
      <c r="J12" s="18">
        <f t="shared" si="0"/>
        <v>2.9353655094552639E-2</v>
      </c>
      <c r="K12" s="18">
        <f t="shared" si="0"/>
        <v>6.7739204064352243E-2</v>
      </c>
      <c r="L12" s="18">
        <f t="shared" si="0"/>
        <v>0.15819926615862265</v>
      </c>
      <c r="M12" s="18">
        <f t="shared" si="0"/>
        <v>0.27758961332204346</v>
      </c>
      <c r="N12" s="18">
        <f t="shared" si="0"/>
        <v>0.4500423370025402</v>
      </c>
      <c r="O12" s="18">
        <f t="shared" si="0"/>
        <v>1</v>
      </c>
    </row>
    <row r="14" spans="1:15" ht="12.75" customHeight="1" x14ac:dyDescent="0.2">
      <c r="A14" s="60" t="s">
        <v>12</v>
      </c>
      <c r="B14" s="3" t="s">
        <v>6</v>
      </c>
      <c r="C14" s="43">
        <v>1</v>
      </c>
      <c r="D14" s="43">
        <v>2</v>
      </c>
      <c r="E14" s="52">
        <v>0</v>
      </c>
      <c r="F14" s="43">
        <v>2</v>
      </c>
      <c r="G14" s="43">
        <v>9</v>
      </c>
      <c r="H14" s="43">
        <v>13</v>
      </c>
      <c r="I14" s="43">
        <v>29</v>
      </c>
      <c r="J14" s="43">
        <v>69</v>
      </c>
      <c r="K14" s="43">
        <v>156</v>
      </c>
      <c r="L14" s="43">
        <v>228</v>
      </c>
      <c r="M14" s="43">
        <v>377</v>
      </c>
      <c r="N14" s="43">
        <v>854</v>
      </c>
      <c r="O14" s="44">
        <v>1740</v>
      </c>
    </row>
    <row r="15" spans="1:15" x14ac:dyDescent="0.2">
      <c r="A15" s="61"/>
      <c r="B15" s="3" t="s">
        <v>7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45">
        <v>1</v>
      </c>
      <c r="M15" s="54">
        <v>0</v>
      </c>
      <c r="N15" s="45">
        <v>97</v>
      </c>
      <c r="O15" s="44">
        <v>98</v>
      </c>
    </row>
    <row r="16" spans="1:15" x14ac:dyDescent="0.2">
      <c r="A16" s="61"/>
      <c r="B16" s="3" t="s">
        <v>8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43">
        <v>32</v>
      </c>
      <c r="O16" s="44">
        <v>32</v>
      </c>
    </row>
    <row r="17" spans="1:15" x14ac:dyDescent="0.2">
      <c r="A17" s="61"/>
      <c r="B17" s="3" t="s">
        <v>9</v>
      </c>
      <c r="C17" s="45">
        <v>5</v>
      </c>
      <c r="D17" s="45">
        <v>4</v>
      </c>
      <c r="E17" s="45">
        <v>5</v>
      </c>
      <c r="F17" s="45">
        <v>4</v>
      </c>
      <c r="G17" s="45">
        <v>5</v>
      </c>
      <c r="H17" s="45">
        <v>3</v>
      </c>
      <c r="I17" s="45">
        <v>4</v>
      </c>
      <c r="J17" s="45">
        <v>9</v>
      </c>
      <c r="K17" s="45">
        <v>11</v>
      </c>
      <c r="L17" s="45">
        <v>8</v>
      </c>
      <c r="M17" s="45">
        <v>35</v>
      </c>
      <c r="N17" s="45">
        <v>79</v>
      </c>
      <c r="O17" s="44">
        <v>172</v>
      </c>
    </row>
    <row r="18" spans="1:15" ht="13.5" thickBot="1" x14ac:dyDescent="0.25">
      <c r="A18" s="61"/>
      <c r="B18" s="10" t="s">
        <v>14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49">
        <v>2</v>
      </c>
      <c r="L18" s="49">
        <v>2</v>
      </c>
      <c r="M18" s="49">
        <v>24</v>
      </c>
      <c r="N18" s="49">
        <v>209</v>
      </c>
      <c r="O18" s="47">
        <v>237</v>
      </c>
    </row>
    <row r="19" spans="1:15" ht="13.5" thickTop="1" x14ac:dyDescent="0.2">
      <c r="A19" s="61"/>
      <c r="B19" s="15" t="s">
        <v>29</v>
      </c>
      <c r="C19" s="48">
        <v>6</v>
      </c>
      <c r="D19" s="48">
        <v>6</v>
      </c>
      <c r="E19" s="48">
        <v>5</v>
      </c>
      <c r="F19" s="48">
        <v>6</v>
      </c>
      <c r="G19" s="48">
        <v>14</v>
      </c>
      <c r="H19" s="48">
        <v>16</v>
      </c>
      <c r="I19" s="48">
        <v>33</v>
      </c>
      <c r="J19" s="48">
        <v>78</v>
      </c>
      <c r="K19" s="48">
        <v>169</v>
      </c>
      <c r="L19" s="48">
        <v>239</v>
      </c>
      <c r="M19" s="48">
        <v>436</v>
      </c>
      <c r="N19" s="48">
        <v>1271</v>
      </c>
      <c r="O19" s="48">
        <v>2279</v>
      </c>
    </row>
    <row r="20" spans="1:15" x14ac:dyDescent="0.2">
      <c r="A20" s="62"/>
      <c r="B20" s="17" t="s">
        <v>30</v>
      </c>
      <c r="C20" s="18">
        <f t="shared" ref="C20:O20" si="1">C19/$O19</f>
        <v>2.6327336551118913E-3</v>
      </c>
      <c r="D20" s="18">
        <f t="shared" si="1"/>
        <v>2.6327336551118913E-3</v>
      </c>
      <c r="E20" s="18">
        <f t="shared" si="1"/>
        <v>2.1939447125932428E-3</v>
      </c>
      <c r="F20" s="18">
        <f>F19/$O19</f>
        <v>2.6327336551118913E-3</v>
      </c>
      <c r="G20" s="18">
        <f t="shared" si="1"/>
        <v>6.1430451952610796E-3</v>
      </c>
      <c r="H20" s="18">
        <f t="shared" si="1"/>
        <v>7.0206230802983766E-3</v>
      </c>
      <c r="I20" s="18">
        <f t="shared" si="1"/>
        <v>1.4480035103115402E-2</v>
      </c>
      <c r="J20" s="18">
        <f t="shared" si="1"/>
        <v>3.4225537516454588E-2</v>
      </c>
      <c r="K20" s="18">
        <f t="shared" si="1"/>
        <v>7.4155331285651604E-2</v>
      </c>
      <c r="L20" s="18">
        <f t="shared" si="1"/>
        <v>0.104870557261957</v>
      </c>
      <c r="M20" s="18">
        <f t="shared" si="1"/>
        <v>0.19131197893813076</v>
      </c>
      <c r="N20" s="18">
        <f t="shared" si="1"/>
        <v>0.55770074594120234</v>
      </c>
      <c r="O20" s="18">
        <f t="shared" si="1"/>
        <v>1</v>
      </c>
    </row>
    <row r="21" spans="1:15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2">
      <c r="A22" s="60" t="s">
        <v>15</v>
      </c>
      <c r="B22" s="3" t="s">
        <v>6</v>
      </c>
      <c r="C22" s="43">
        <v>32</v>
      </c>
      <c r="D22" s="43">
        <v>11</v>
      </c>
      <c r="E22" s="43">
        <v>26</v>
      </c>
      <c r="F22" s="43">
        <v>22</v>
      </c>
      <c r="G22" s="43">
        <v>28</v>
      </c>
      <c r="H22" s="43">
        <v>49</v>
      </c>
      <c r="I22" s="43">
        <v>133</v>
      </c>
      <c r="J22" s="43">
        <v>252</v>
      </c>
      <c r="K22" s="43">
        <v>663</v>
      </c>
      <c r="L22" s="43">
        <v>1603</v>
      </c>
      <c r="M22" s="43">
        <v>3333</v>
      </c>
      <c r="N22" s="43">
        <v>6448</v>
      </c>
      <c r="O22" s="44">
        <v>12600</v>
      </c>
    </row>
    <row r="23" spans="1:15" x14ac:dyDescent="0.2">
      <c r="A23" s="61"/>
      <c r="B23" s="3" t="s">
        <v>7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45">
        <v>3</v>
      </c>
      <c r="I23" s="54">
        <v>0</v>
      </c>
      <c r="J23" s="45">
        <v>6</v>
      </c>
      <c r="K23" s="45">
        <v>52</v>
      </c>
      <c r="L23" s="45">
        <v>105</v>
      </c>
      <c r="M23" s="45">
        <v>318</v>
      </c>
      <c r="N23" s="45">
        <v>1269</v>
      </c>
      <c r="O23" s="44">
        <v>1753</v>
      </c>
    </row>
    <row r="24" spans="1:15" x14ac:dyDescent="0.2">
      <c r="A24" s="61"/>
      <c r="B24" s="3" t="s">
        <v>8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43">
        <v>2</v>
      </c>
      <c r="I24" s="43">
        <v>1</v>
      </c>
      <c r="J24" s="43">
        <v>1</v>
      </c>
      <c r="K24" s="43">
        <v>7</v>
      </c>
      <c r="L24" s="43">
        <v>29</v>
      </c>
      <c r="M24" s="43">
        <v>137</v>
      </c>
      <c r="N24" s="43">
        <v>230</v>
      </c>
      <c r="O24" s="44">
        <v>407</v>
      </c>
    </row>
    <row r="25" spans="1:15" x14ac:dyDescent="0.2">
      <c r="A25" s="61"/>
      <c r="B25" s="3" t="s">
        <v>9</v>
      </c>
      <c r="C25" s="45">
        <v>13</v>
      </c>
      <c r="D25" s="45">
        <v>6</v>
      </c>
      <c r="E25" s="45">
        <v>3</v>
      </c>
      <c r="F25" s="45">
        <v>8</v>
      </c>
      <c r="G25" s="45">
        <v>8</v>
      </c>
      <c r="H25" s="45">
        <v>8</v>
      </c>
      <c r="I25" s="45">
        <v>17</v>
      </c>
      <c r="J25" s="45">
        <v>22</v>
      </c>
      <c r="K25" s="45">
        <v>14</v>
      </c>
      <c r="L25" s="45">
        <v>63</v>
      </c>
      <c r="M25" s="45">
        <v>96</v>
      </c>
      <c r="N25" s="45">
        <v>248</v>
      </c>
      <c r="O25" s="44">
        <v>506</v>
      </c>
    </row>
    <row r="26" spans="1:15" ht="13.5" thickBot="1" x14ac:dyDescent="0.25">
      <c r="A26" s="61"/>
      <c r="B26" s="10" t="s">
        <v>14</v>
      </c>
      <c r="C26" s="55">
        <v>1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49">
        <v>3</v>
      </c>
      <c r="J26" s="49">
        <v>3</v>
      </c>
      <c r="K26" s="49">
        <v>1</v>
      </c>
      <c r="L26" s="49">
        <v>21</v>
      </c>
      <c r="M26" s="49">
        <v>69</v>
      </c>
      <c r="N26" s="49">
        <v>972</v>
      </c>
      <c r="O26" s="47">
        <v>1070</v>
      </c>
    </row>
    <row r="27" spans="1:15" ht="13.5" thickTop="1" x14ac:dyDescent="0.2">
      <c r="A27" s="61"/>
      <c r="B27" s="15" t="s">
        <v>29</v>
      </c>
      <c r="C27" s="48">
        <v>46</v>
      </c>
      <c r="D27" s="48">
        <v>17</v>
      </c>
      <c r="E27" s="48">
        <v>29</v>
      </c>
      <c r="F27" s="48">
        <v>30</v>
      </c>
      <c r="G27" s="48">
        <v>36</v>
      </c>
      <c r="H27" s="48">
        <v>62</v>
      </c>
      <c r="I27" s="48">
        <v>154</v>
      </c>
      <c r="J27" s="48">
        <v>284</v>
      </c>
      <c r="K27" s="48">
        <v>737</v>
      </c>
      <c r="L27" s="48">
        <v>1821</v>
      </c>
      <c r="M27" s="48">
        <v>3953</v>
      </c>
      <c r="N27" s="48">
        <v>9167</v>
      </c>
      <c r="O27" s="48">
        <v>16336</v>
      </c>
    </row>
    <row r="28" spans="1:15" x14ac:dyDescent="0.2">
      <c r="A28" s="62"/>
      <c r="B28" s="17" t="s">
        <v>30</v>
      </c>
      <c r="C28" s="18">
        <f t="shared" ref="C28:O28" si="2">C27/$O27</f>
        <v>2.8158667972575904E-3</v>
      </c>
      <c r="D28" s="18">
        <f t="shared" si="2"/>
        <v>1.0406464250734574E-3</v>
      </c>
      <c r="E28" s="18">
        <f t="shared" si="2"/>
        <v>1.7752203721841332E-3</v>
      </c>
      <c r="F28" s="18">
        <f>F27/$O27</f>
        <v>1.8364348677766896E-3</v>
      </c>
      <c r="G28" s="18">
        <f t="shared" si="2"/>
        <v>2.2037218413320275E-3</v>
      </c>
      <c r="H28" s="18">
        <f t="shared" si="2"/>
        <v>3.7952987267384918E-3</v>
      </c>
      <c r="I28" s="18">
        <f t="shared" si="2"/>
        <v>9.4270323212536731E-3</v>
      </c>
      <c r="J28" s="18">
        <f t="shared" si="2"/>
        <v>1.7384916748285992E-2</v>
      </c>
      <c r="K28" s="18">
        <f t="shared" si="2"/>
        <v>4.5115083251714004E-2</v>
      </c>
      <c r="L28" s="18">
        <f t="shared" si="2"/>
        <v>0.11147159647404506</v>
      </c>
      <c r="M28" s="18">
        <f t="shared" si="2"/>
        <v>0.24198090107737513</v>
      </c>
      <c r="N28" s="18">
        <f t="shared" si="2"/>
        <v>0.56115328109696372</v>
      </c>
      <c r="O28" s="18">
        <f t="shared" si="2"/>
        <v>1</v>
      </c>
    </row>
    <row r="29" spans="1:15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2">
      <c r="A30" s="60" t="s">
        <v>17</v>
      </c>
      <c r="B30" s="3" t="s">
        <v>6</v>
      </c>
      <c r="C30" s="43">
        <v>27</v>
      </c>
      <c r="D30" s="43">
        <v>22</v>
      </c>
      <c r="E30" s="43">
        <v>35</v>
      </c>
      <c r="F30" s="43">
        <v>70</v>
      </c>
      <c r="G30" s="43">
        <v>82</v>
      </c>
      <c r="H30" s="43">
        <v>107</v>
      </c>
      <c r="I30" s="43">
        <v>215</v>
      </c>
      <c r="J30" s="43">
        <v>307</v>
      </c>
      <c r="K30" s="43">
        <v>337</v>
      </c>
      <c r="L30" s="43">
        <v>483</v>
      </c>
      <c r="M30" s="43">
        <v>573</v>
      </c>
      <c r="N30" s="43">
        <v>940</v>
      </c>
      <c r="O30" s="44">
        <v>3198</v>
      </c>
    </row>
    <row r="31" spans="1:15" x14ac:dyDescent="0.2">
      <c r="A31" s="61"/>
      <c r="B31" s="3" t="s">
        <v>7</v>
      </c>
      <c r="C31" s="54">
        <v>0</v>
      </c>
      <c r="D31" s="54">
        <v>0</v>
      </c>
      <c r="E31" s="54">
        <v>0</v>
      </c>
      <c r="F31" s="54">
        <v>0</v>
      </c>
      <c r="G31" s="45">
        <v>1</v>
      </c>
      <c r="H31" s="54">
        <v>0</v>
      </c>
      <c r="I31" s="54">
        <v>1</v>
      </c>
      <c r="J31" s="54">
        <v>0</v>
      </c>
      <c r="K31" s="45">
        <v>1</v>
      </c>
      <c r="L31" s="45">
        <v>5</v>
      </c>
      <c r="M31" s="45">
        <v>30</v>
      </c>
      <c r="N31" s="45">
        <v>268</v>
      </c>
      <c r="O31" s="44">
        <v>306</v>
      </c>
    </row>
    <row r="32" spans="1:15" x14ac:dyDescent="0.2">
      <c r="A32" s="61"/>
      <c r="B32" s="3" t="s">
        <v>8</v>
      </c>
      <c r="C32" s="52">
        <v>0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43">
        <v>2</v>
      </c>
      <c r="M32" s="43">
        <v>28</v>
      </c>
      <c r="N32" s="43">
        <v>65</v>
      </c>
      <c r="O32" s="44">
        <v>95</v>
      </c>
    </row>
    <row r="33" spans="1:15" x14ac:dyDescent="0.2">
      <c r="A33" s="61"/>
      <c r="B33" s="3" t="s">
        <v>9</v>
      </c>
      <c r="C33" s="45">
        <v>3</v>
      </c>
      <c r="D33" s="54">
        <v>0</v>
      </c>
      <c r="E33" s="45">
        <v>2</v>
      </c>
      <c r="F33" s="45">
        <v>3</v>
      </c>
      <c r="G33" s="45">
        <v>4</v>
      </c>
      <c r="H33" s="45">
        <v>5</v>
      </c>
      <c r="I33" s="45">
        <v>3</v>
      </c>
      <c r="J33" s="45">
        <v>10</v>
      </c>
      <c r="K33" s="45">
        <v>5</v>
      </c>
      <c r="L33" s="45">
        <v>19</v>
      </c>
      <c r="M33" s="45">
        <v>23</v>
      </c>
      <c r="N33" s="45">
        <v>66</v>
      </c>
      <c r="O33" s="44">
        <v>143</v>
      </c>
    </row>
    <row r="34" spans="1:15" ht="13.5" thickBot="1" x14ac:dyDescent="0.25">
      <c r="A34" s="61"/>
      <c r="B34" s="10" t="s">
        <v>14</v>
      </c>
      <c r="C34" s="49">
        <v>2</v>
      </c>
      <c r="D34" s="55">
        <v>0</v>
      </c>
      <c r="E34" s="55">
        <v>0</v>
      </c>
      <c r="F34" s="55">
        <v>1</v>
      </c>
      <c r="G34" s="55">
        <v>0</v>
      </c>
      <c r="H34" s="49">
        <v>3</v>
      </c>
      <c r="I34" s="55">
        <v>0</v>
      </c>
      <c r="J34" s="49">
        <v>3</v>
      </c>
      <c r="K34" s="49">
        <v>3</v>
      </c>
      <c r="L34" s="49">
        <v>5</v>
      </c>
      <c r="M34" s="49">
        <v>26</v>
      </c>
      <c r="N34" s="49">
        <v>117</v>
      </c>
      <c r="O34" s="47">
        <v>160</v>
      </c>
    </row>
    <row r="35" spans="1:15" ht="13.5" thickTop="1" x14ac:dyDescent="0.2">
      <c r="A35" s="61"/>
      <c r="B35" s="15" t="s">
        <v>29</v>
      </c>
      <c r="C35" s="48">
        <v>32</v>
      </c>
      <c r="D35" s="48">
        <v>22</v>
      </c>
      <c r="E35" s="48">
        <v>37</v>
      </c>
      <c r="F35" s="48">
        <v>74</v>
      </c>
      <c r="G35" s="48">
        <v>87</v>
      </c>
      <c r="H35" s="48">
        <v>115</v>
      </c>
      <c r="I35" s="48">
        <v>219</v>
      </c>
      <c r="J35" s="48">
        <v>320</v>
      </c>
      <c r="K35" s="48">
        <v>346</v>
      </c>
      <c r="L35" s="48">
        <v>514</v>
      </c>
      <c r="M35" s="48">
        <v>680</v>
      </c>
      <c r="N35" s="48">
        <v>1456</v>
      </c>
      <c r="O35" s="48">
        <v>3902</v>
      </c>
    </row>
    <row r="36" spans="1:15" x14ac:dyDescent="0.2">
      <c r="A36" s="62"/>
      <c r="B36" s="17" t="s">
        <v>30</v>
      </c>
      <c r="C36" s="18">
        <f t="shared" ref="C36:O36" si="3">C35/$O35</f>
        <v>8.2009226037929265E-3</v>
      </c>
      <c r="D36" s="18">
        <f t="shared" si="3"/>
        <v>5.6381342901076371E-3</v>
      </c>
      <c r="E36" s="18">
        <f t="shared" si="3"/>
        <v>9.4823167606355712E-3</v>
      </c>
      <c r="F36" s="18">
        <f>F35/$O35</f>
        <v>1.8964633521271142E-2</v>
      </c>
      <c r="G36" s="18">
        <f t="shared" si="3"/>
        <v>2.229625832906202E-2</v>
      </c>
      <c r="H36" s="18">
        <f t="shared" si="3"/>
        <v>2.9472065607380832E-2</v>
      </c>
      <c r="I36" s="18">
        <f t="shared" si="3"/>
        <v>5.6125064069707839E-2</v>
      </c>
      <c r="J36" s="18">
        <f t="shared" si="3"/>
        <v>8.2009226037929261E-2</v>
      </c>
      <c r="K36" s="18">
        <f t="shared" si="3"/>
        <v>8.8672475653511024E-2</v>
      </c>
      <c r="L36" s="18">
        <f t="shared" si="3"/>
        <v>0.13172731932342388</v>
      </c>
      <c r="M36" s="18">
        <f t="shared" si="3"/>
        <v>0.17426960533059968</v>
      </c>
      <c r="N36" s="18">
        <f t="shared" si="3"/>
        <v>0.37314197847257818</v>
      </c>
      <c r="O36" s="18">
        <f t="shared" si="3"/>
        <v>1</v>
      </c>
    </row>
    <row r="37" spans="1:15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2.75" customHeight="1" x14ac:dyDescent="0.2">
      <c r="A38" s="60" t="s">
        <v>18</v>
      </c>
      <c r="B38" s="3" t="s">
        <v>6</v>
      </c>
      <c r="C38" s="43">
        <v>13</v>
      </c>
      <c r="D38" s="43">
        <v>2</v>
      </c>
      <c r="E38" s="52">
        <v>1</v>
      </c>
      <c r="F38" s="43">
        <v>3</v>
      </c>
      <c r="G38" s="43">
        <v>5</v>
      </c>
      <c r="H38" s="43">
        <v>7</v>
      </c>
      <c r="I38" s="43">
        <v>16</v>
      </c>
      <c r="J38" s="43">
        <v>50</v>
      </c>
      <c r="K38" s="43">
        <v>107</v>
      </c>
      <c r="L38" s="43">
        <v>361</v>
      </c>
      <c r="M38" s="43">
        <v>699</v>
      </c>
      <c r="N38" s="43">
        <v>1184</v>
      </c>
      <c r="O38" s="44">
        <v>2448</v>
      </c>
    </row>
    <row r="39" spans="1:15" x14ac:dyDescent="0.2">
      <c r="A39" s="61"/>
      <c r="B39" s="3" t="s">
        <v>7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45">
        <v>1</v>
      </c>
      <c r="J39" s="45">
        <v>2</v>
      </c>
      <c r="K39" s="45">
        <v>16</v>
      </c>
      <c r="L39" s="45">
        <v>23</v>
      </c>
      <c r="M39" s="45">
        <v>108</v>
      </c>
      <c r="N39" s="45">
        <v>405</v>
      </c>
      <c r="O39" s="44">
        <v>555</v>
      </c>
    </row>
    <row r="40" spans="1:15" x14ac:dyDescent="0.2">
      <c r="A40" s="61"/>
      <c r="B40" s="3" t="s">
        <v>8</v>
      </c>
      <c r="C40" s="52">
        <v>1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43">
        <v>2</v>
      </c>
      <c r="K40" s="43">
        <v>3</v>
      </c>
      <c r="L40" s="43">
        <v>16</v>
      </c>
      <c r="M40" s="43">
        <v>80</v>
      </c>
      <c r="N40" s="43">
        <v>164</v>
      </c>
      <c r="O40" s="44">
        <v>266</v>
      </c>
    </row>
    <row r="41" spans="1:15" x14ac:dyDescent="0.2">
      <c r="A41" s="61"/>
      <c r="B41" s="3" t="s">
        <v>9</v>
      </c>
      <c r="C41" s="45">
        <v>4</v>
      </c>
      <c r="D41" s="54">
        <v>0</v>
      </c>
      <c r="E41" s="54">
        <v>0</v>
      </c>
      <c r="F41" s="45">
        <v>3</v>
      </c>
      <c r="G41" s="45">
        <v>3</v>
      </c>
      <c r="H41" s="45">
        <v>6</v>
      </c>
      <c r="I41" s="45">
        <v>8</v>
      </c>
      <c r="J41" s="45">
        <v>11</v>
      </c>
      <c r="K41" s="45">
        <v>6</v>
      </c>
      <c r="L41" s="45">
        <v>25</v>
      </c>
      <c r="M41" s="45">
        <v>59</v>
      </c>
      <c r="N41" s="45">
        <v>96</v>
      </c>
      <c r="O41" s="44">
        <v>221</v>
      </c>
    </row>
    <row r="42" spans="1:15" ht="13.5" thickBot="1" x14ac:dyDescent="0.25">
      <c r="A42" s="61"/>
      <c r="B42" s="10" t="s">
        <v>14</v>
      </c>
      <c r="C42" s="49">
        <v>1</v>
      </c>
      <c r="D42" s="55">
        <v>0</v>
      </c>
      <c r="E42" s="55">
        <v>0</v>
      </c>
      <c r="F42" s="55">
        <v>0</v>
      </c>
      <c r="G42" s="55">
        <v>0</v>
      </c>
      <c r="H42" s="49">
        <v>1</v>
      </c>
      <c r="I42" s="55">
        <v>1</v>
      </c>
      <c r="J42" s="55">
        <v>0</v>
      </c>
      <c r="K42" s="55">
        <v>0</v>
      </c>
      <c r="L42" s="49">
        <v>8</v>
      </c>
      <c r="M42" s="49">
        <v>28</v>
      </c>
      <c r="N42" s="49">
        <v>271</v>
      </c>
      <c r="O42" s="47">
        <v>310</v>
      </c>
    </row>
    <row r="43" spans="1:15" ht="13.5" thickTop="1" x14ac:dyDescent="0.2">
      <c r="A43" s="61"/>
      <c r="B43" s="15" t="s">
        <v>29</v>
      </c>
      <c r="C43" s="48">
        <v>19</v>
      </c>
      <c r="D43" s="48">
        <v>2</v>
      </c>
      <c r="E43" s="48">
        <v>1</v>
      </c>
      <c r="F43" s="48">
        <v>6</v>
      </c>
      <c r="G43" s="48">
        <v>8</v>
      </c>
      <c r="H43" s="48">
        <v>14</v>
      </c>
      <c r="I43" s="48">
        <v>26</v>
      </c>
      <c r="J43" s="48">
        <v>65</v>
      </c>
      <c r="K43" s="48">
        <v>132</v>
      </c>
      <c r="L43" s="48">
        <v>433</v>
      </c>
      <c r="M43" s="48">
        <v>974</v>
      </c>
      <c r="N43" s="48">
        <v>2120</v>
      </c>
      <c r="O43" s="48">
        <v>3800</v>
      </c>
    </row>
    <row r="44" spans="1:15" x14ac:dyDescent="0.2">
      <c r="A44" s="62"/>
      <c r="B44" s="17" t="s">
        <v>30</v>
      </c>
      <c r="C44" s="18">
        <f t="shared" ref="C44:O44" si="4">C43/$O43</f>
        <v>5.0000000000000001E-3</v>
      </c>
      <c r="D44" s="18">
        <f t="shared" si="4"/>
        <v>5.263157894736842E-4</v>
      </c>
      <c r="E44" s="18">
        <f t="shared" si="4"/>
        <v>2.631578947368421E-4</v>
      </c>
      <c r="F44" s="18">
        <f>F43/$O43</f>
        <v>1.5789473684210526E-3</v>
      </c>
      <c r="G44" s="18">
        <f t="shared" si="4"/>
        <v>2.1052631578947368E-3</v>
      </c>
      <c r="H44" s="18">
        <f t="shared" si="4"/>
        <v>3.6842105263157894E-3</v>
      </c>
      <c r="I44" s="18">
        <f t="shared" si="4"/>
        <v>6.842105263157895E-3</v>
      </c>
      <c r="J44" s="18">
        <f t="shared" si="4"/>
        <v>1.7105263157894738E-2</v>
      </c>
      <c r="K44" s="18">
        <f t="shared" si="4"/>
        <v>3.4736842105263156E-2</v>
      </c>
      <c r="L44" s="18">
        <f t="shared" si="4"/>
        <v>0.11394736842105263</v>
      </c>
      <c r="M44" s="18">
        <f t="shared" si="4"/>
        <v>0.25631578947368422</v>
      </c>
      <c r="N44" s="18">
        <f t="shared" si="4"/>
        <v>0.55789473684210522</v>
      </c>
      <c r="O44" s="18">
        <f t="shared" si="4"/>
        <v>1</v>
      </c>
    </row>
    <row r="45" spans="1:15" x14ac:dyDescent="0.2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2.75" customHeight="1" x14ac:dyDescent="0.2">
      <c r="A46" s="60" t="s">
        <v>20</v>
      </c>
      <c r="B46" s="3" t="s">
        <v>6</v>
      </c>
      <c r="C46" s="43">
        <v>1</v>
      </c>
      <c r="D46" s="43">
        <v>2</v>
      </c>
      <c r="E46" s="43">
        <v>3</v>
      </c>
      <c r="F46" s="43">
        <v>2</v>
      </c>
      <c r="G46" s="43">
        <v>7</v>
      </c>
      <c r="H46" s="43">
        <v>7</v>
      </c>
      <c r="I46" s="43">
        <v>19</v>
      </c>
      <c r="J46" s="43">
        <v>45</v>
      </c>
      <c r="K46" s="43">
        <v>101</v>
      </c>
      <c r="L46" s="43">
        <v>315</v>
      </c>
      <c r="M46" s="43">
        <v>617</v>
      </c>
      <c r="N46" s="43">
        <v>1388</v>
      </c>
      <c r="O46" s="44">
        <v>2507</v>
      </c>
    </row>
    <row r="47" spans="1:15" x14ac:dyDescent="0.2">
      <c r="A47" s="61"/>
      <c r="B47" s="3" t="s">
        <v>7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45">
        <v>8</v>
      </c>
      <c r="L47" s="45">
        <v>36</v>
      </c>
      <c r="M47" s="45">
        <v>92</v>
      </c>
      <c r="N47" s="45">
        <v>445</v>
      </c>
      <c r="O47" s="44">
        <v>581</v>
      </c>
    </row>
    <row r="48" spans="1:15" x14ac:dyDescent="0.2">
      <c r="A48" s="61"/>
      <c r="B48" s="3" t="s">
        <v>8</v>
      </c>
      <c r="C48" s="52"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43">
        <v>4</v>
      </c>
      <c r="K48" s="43">
        <v>12</v>
      </c>
      <c r="L48" s="43">
        <v>49</v>
      </c>
      <c r="M48" s="43">
        <v>150</v>
      </c>
      <c r="N48" s="43">
        <v>204</v>
      </c>
      <c r="O48" s="44">
        <v>419</v>
      </c>
    </row>
    <row r="49" spans="1:15" x14ac:dyDescent="0.2">
      <c r="A49" s="61"/>
      <c r="B49" s="3" t="s">
        <v>9</v>
      </c>
      <c r="C49" s="45">
        <v>1</v>
      </c>
      <c r="D49" s="45">
        <v>2</v>
      </c>
      <c r="E49" s="54">
        <v>0</v>
      </c>
      <c r="F49" s="45">
        <v>5</v>
      </c>
      <c r="G49" s="45">
        <v>6</v>
      </c>
      <c r="H49" s="45">
        <v>6</v>
      </c>
      <c r="I49" s="45">
        <v>13</v>
      </c>
      <c r="J49" s="45">
        <v>8</v>
      </c>
      <c r="K49" s="45">
        <v>13</v>
      </c>
      <c r="L49" s="45">
        <v>25</v>
      </c>
      <c r="M49" s="45">
        <v>27</v>
      </c>
      <c r="N49" s="45">
        <v>77</v>
      </c>
      <c r="O49" s="44">
        <v>183</v>
      </c>
    </row>
    <row r="50" spans="1:15" ht="13.5" thickBot="1" x14ac:dyDescent="0.25">
      <c r="A50" s="61"/>
      <c r="B50" s="10" t="s">
        <v>14</v>
      </c>
      <c r="C50" s="55">
        <v>0</v>
      </c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49">
        <v>1</v>
      </c>
      <c r="L50" s="49">
        <v>2</v>
      </c>
      <c r="M50" s="49">
        <v>23</v>
      </c>
      <c r="N50" s="49">
        <v>234</v>
      </c>
      <c r="O50" s="47">
        <v>260</v>
      </c>
    </row>
    <row r="51" spans="1:15" ht="13.5" thickTop="1" x14ac:dyDescent="0.2">
      <c r="A51" s="61"/>
      <c r="B51" s="15" t="s">
        <v>29</v>
      </c>
      <c r="C51" s="48">
        <v>2</v>
      </c>
      <c r="D51" s="48">
        <v>4</v>
      </c>
      <c r="E51" s="48">
        <v>3</v>
      </c>
      <c r="F51" s="48">
        <v>7</v>
      </c>
      <c r="G51" s="48">
        <v>13</v>
      </c>
      <c r="H51" s="48">
        <v>13</v>
      </c>
      <c r="I51" s="48">
        <v>32</v>
      </c>
      <c r="J51" s="48">
        <v>57</v>
      </c>
      <c r="K51" s="48">
        <v>135</v>
      </c>
      <c r="L51" s="48">
        <v>427</v>
      </c>
      <c r="M51" s="48">
        <v>909</v>
      </c>
      <c r="N51" s="48">
        <v>2348</v>
      </c>
      <c r="O51" s="48">
        <v>3950</v>
      </c>
    </row>
    <row r="52" spans="1:15" x14ac:dyDescent="0.2">
      <c r="A52" s="62"/>
      <c r="B52" s="17" t="s">
        <v>30</v>
      </c>
      <c r="C52" s="18">
        <f t="shared" ref="C52:O52" si="5">C51/$O51</f>
        <v>5.0632911392405066E-4</v>
      </c>
      <c r="D52" s="18">
        <f t="shared" si="5"/>
        <v>1.0126582278481013E-3</v>
      </c>
      <c r="E52" s="18">
        <f t="shared" si="5"/>
        <v>7.5949367088607594E-4</v>
      </c>
      <c r="F52" s="18">
        <f>F51/$O51</f>
        <v>1.7721518987341772E-3</v>
      </c>
      <c r="G52" s="18">
        <f t="shared" si="5"/>
        <v>3.291139240506329E-3</v>
      </c>
      <c r="H52" s="18">
        <f t="shared" si="5"/>
        <v>3.291139240506329E-3</v>
      </c>
      <c r="I52" s="18">
        <f t="shared" si="5"/>
        <v>8.1012658227848106E-3</v>
      </c>
      <c r="J52" s="18">
        <f t="shared" si="5"/>
        <v>1.4430379746835443E-2</v>
      </c>
      <c r="K52" s="18">
        <f t="shared" si="5"/>
        <v>3.4177215189873419E-2</v>
      </c>
      <c r="L52" s="18">
        <f t="shared" si="5"/>
        <v>0.10810126582278481</v>
      </c>
      <c r="M52" s="18">
        <f t="shared" si="5"/>
        <v>0.23012658227848101</v>
      </c>
      <c r="N52" s="18">
        <f t="shared" si="5"/>
        <v>0.59443037974683544</v>
      </c>
      <c r="O52" s="18">
        <f t="shared" si="5"/>
        <v>1</v>
      </c>
    </row>
    <row r="53" spans="1:15" x14ac:dyDescent="0.2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2.75" customHeight="1" x14ac:dyDescent="0.2">
      <c r="A54" s="60" t="s">
        <v>21</v>
      </c>
      <c r="B54" s="3" t="s">
        <v>6</v>
      </c>
      <c r="C54" s="43">
        <v>58</v>
      </c>
      <c r="D54" s="43">
        <v>25</v>
      </c>
      <c r="E54" s="43">
        <v>45</v>
      </c>
      <c r="F54" s="43">
        <v>68</v>
      </c>
      <c r="G54" s="43">
        <v>85</v>
      </c>
      <c r="H54" s="43">
        <v>125</v>
      </c>
      <c r="I54" s="43">
        <v>235</v>
      </c>
      <c r="J54" s="43">
        <v>343</v>
      </c>
      <c r="K54" s="43">
        <v>441</v>
      </c>
      <c r="L54" s="43">
        <v>737</v>
      </c>
      <c r="M54" s="43">
        <v>901</v>
      </c>
      <c r="N54" s="43">
        <v>1382</v>
      </c>
      <c r="O54" s="44">
        <v>4445</v>
      </c>
    </row>
    <row r="55" spans="1:15" x14ac:dyDescent="0.2">
      <c r="A55" s="61"/>
      <c r="B55" s="3" t="s">
        <v>7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45">
        <v>3</v>
      </c>
      <c r="I55" s="45">
        <v>7</v>
      </c>
      <c r="J55" s="45">
        <v>20</v>
      </c>
      <c r="K55" s="45">
        <v>51</v>
      </c>
      <c r="L55" s="45">
        <v>88</v>
      </c>
      <c r="M55" s="45">
        <v>233</v>
      </c>
      <c r="N55" s="45">
        <v>811</v>
      </c>
      <c r="O55" s="44">
        <v>1213</v>
      </c>
    </row>
    <row r="56" spans="1:15" x14ac:dyDescent="0.2">
      <c r="A56" s="61"/>
      <c r="B56" s="3" t="s">
        <v>8</v>
      </c>
      <c r="C56" s="52"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43">
        <v>4</v>
      </c>
      <c r="J56" s="43">
        <v>5</v>
      </c>
      <c r="K56" s="43">
        <v>10</v>
      </c>
      <c r="L56" s="43">
        <v>36</v>
      </c>
      <c r="M56" s="43">
        <v>147</v>
      </c>
      <c r="N56" s="43">
        <v>204</v>
      </c>
      <c r="O56" s="44">
        <v>406</v>
      </c>
    </row>
    <row r="57" spans="1:15" x14ac:dyDescent="0.2">
      <c r="A57" s="61"/>
      <c r="B57" s="3" t="s">
        <v>9</v>
      </c>
      <c r="C57" s="45">
        <v>354</v>
      </c>
      <c r="D57" s="45">
        <v>5</v>
      </c>
      <c r="E57" s="45">
        <v>7</v>
      </c>
      <c r="F57" s="45">
        <v>2</v>
      </c>
      <c r="G57" s="45">
        <v>4</v>
      </c>
      <c r="H57" s="45">
        <v>11</v>
      </c>
      <c r="I57" s="45">
        <v>18</v>
      </c>
      <c r="J57" s="45">
        <v>26</v>
      </c>
      <c r="K57" s="45">
        <v>21</v>
      </c>
      <c r="L57" s="45">
        <v>64</v>
      </c>
      <c r="M57" s="45">
        <v>98</v>
      </c>
      <c r="N57" s="45">
        <v>151</v>
      </c>
      <c r="O57" s="44">
        <v>761</v>
      </c>
    </row>
    <row r="58" spans="1:15" ht="13.5" thickBot="1" x14ac:dyDescent="0.25">
      <c r="A58" s="61"/>
      <c r="B58" s="10" t="s">
        <v>14</v>
      </c>
      <c r="C58" s="55">
        <v>2</v>
      </c>
      <c r="D58" s="55">
        <v>0</v>
      </c>
      <c r="E58" s="55">
        <v>0</v>
      </c>
      <c r="F58" s="49">
        <v>6</v>
      </c>
      <c r="G58" s="55">
        <v>0</v>
      </c>
      <c r="H58" s="49">
        <v>1</v>
      </c>
      <c r="I58" s="49">
        <v>5</v>
      </c>
      <c r="J58" s="49">
        <v>6</v>
      </c>
      <c r="K58" s="49">
        <v>8</v>
      </c>
      <c r="L58" s="49">
        <v>17</v>
      </c>
      <c r="M58" s="49">
        <v>55</v>
      </c>
      <c r="N58" s="49">
        <v>516</v>
      </c>
      <c r="O58" s="47">
        <v>616</v>
      </c>
    </row>
    <row r="59" spans="1:15" ht="13.5" thickTop="1" x14ac:dyDescent="0.2">
      <c r="A59" s="61"/>
      <c r="B59" s="15" t="s">
        <v>29</v>
      </c>
      <c r="C59" s="48">
        <v>414</v>
      </c>
      <c r="D59" s="48">
        <v>30</v>
      </c>
      <c r="E59" s="48">
        <v>52</v>
      </c>
      <c r="F59" s="48">
        <v>76</v>
      </c>
      <c r="G59" s="48">
        <v>89</v>
      </c>
      <c r="H59" s="48">
        <v>140</v>
      </c>
      <c r="I59" s="48">
        <v>269</v>
      </c>
      <c r="J59" s="48">
        <v>400</v>
      </c>
      <c r="K59" s="48">
        <v>531</v>
      </c>
      <c r="L59" s="48">
        <v>942</v>
      </c>
      <c r="M59" s="48">
        <v>1434</v>
      </c>
      <c r="N59" s="48">
        <v>3064</v>
      </c>
      <c r="O59" s="48">
        <v>7441</v>
      </c>
    </row>
    <row r="60" spans="1:15" x14ac:dyDescent="0.2">
      <c r="A60" s="62"/>
      <c r="B60" s="17" t="s">
        <v>30</v>
      </c>
      <c r="C60" s="18">
        <f t="shared" ref="C60:O60" si="6">C59/$O59</f>
        <v>5.5637683107109259E-2</v>
      </c>
      <c r="D60" s="18">
        <f t="shared" si="6"/>
        <v>4.0317161671818303E-3</v>
      </c>
      <c r="E60" s="18">
        <f t="shared" si="6"/>
        <v>6.9883080231151725E-3</v>
      </c>
      <c r="F60" s="18">
        <f>F59/$O59</f>
        <v>1.0213680956860637E-2</v>
      </c>
      <c r="G60" s="18">
        <f t="shared" si="6"/>
        <v>1.1960757962639431E-2</v>
      </c>
      <c r="H60" s="18">
        <f t="shared" si="6"/>
        <v>1.881467544684854E-2</v>
      </c>
      <c r="I60" s="18">
        <f t="shared" si="6"/>
        <v>3.6151054965730414E-2</v>
      </c>
      <c r="J60" s="18">
        <f t="shared" si="6"/>
        <v>5.3756215562424409E-2</v>
      </c>
      <c r="K60" s="18">
        <f t="shared" si="6"/>
        <v>7.1361376159118403E-2</v>
      </c>
      <c r="L60" s="18">
        <f t="shared" si="6"/>
        <v>0.12659588764950946</v>
      </c>
      <c r="M60" s="18">
        <f t="shared" si="6"/>
        <v>0.19271603279129149</v>
      </c>
      <c r="N60" s="18">
        <f t="shared" si="6"/>
        <v>0.41177261120817094</v>
      </c>
      <c r="O60" s="18">
        <f t="shared" si="6"/>
        <v>1</v>
      </c>
    </row>
    <row r="62" spans="1:15" x14ac:dyDescent="0.2">
      <c r="A62" s="60" t="s">
        <v>22</v>
      </c>
      <c r="B62" s="3" t="s">
        <v>6</v>
      </c>
      <c r="C62" s="43">
        <v>11</v>
      </c>
      <c r="D62" s="43">
        <v>3</v>
      </c>
      <c r="E62" s="43">
        <v>2</v>
      </c>
      <c r="F62" s="43">
        <v>6</v>
      </c>
      <c r="G62" s="43">
        <v>5</v>
      </c>
      <c r="H62" s="43">
        <v>9</v>
      </c>
      <c r="I62" s="43">
        <v>22</v>
      </c>
      <c r="J62" s="43">
        <v>39</v>
      </c>
      <c r="K62" s="43">
        <v>75</v>
      </c>
      <c r="L62" s="43">
        <v>199</v>
      </c>
      <c r="M62" s="43">
        <v>406</v>
      </c>
      <c r="N62" s="43">
        <v>783</v>
      </c>
      <c r="O62" s="44">
        <v>1560</v>
      </c>
    </row>
    <row r="63" spans="1:15" x14ac:dyDescent="0.2">
      <c r="A63" s="61"/>
      <c r="B63" s="3" t="s">
        <v>7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45">
        <v>8</v>
      </c>
      <c r="J63" s="45">
        <v>3</v>
      </c>
      <c r="K63" s="45">
        <v>15</v>
      </c>
      <c r="L63" s="45">
        <v>30</v>
      </c>
      <c r="M63" s="45">
        <v>75</v>
      </c>
      <c r="N63" s="45">
        <v>253</v>
      </c>
      <c r="O63" s="44">
        <v>384</v>
      </c>
    </row>
    <row r="64" spans="1:15" x14ac:dyDescent="0.2">
      <c r="A64" s="61"/>
      <c r="B64" s="3" t="s">
        <v>8</v>
      </c>
      <c r="C64" s="52">
        <v>0</v>
      </c>
      <c r="D64" s="52">
        <v>0</v>
      </c>
      <c r="E64" s="52">
        <v>0</v>
      </c>
      <c r="F64" s="52">
        <v>0</v>
      </c>
      <c r="G64" s="52">
        <v>0</v>
      </c>
      <c r="H64" s="52">
        <v>0</v>
      </c>
      <c r="I64" s="43">
        <v>1</v>
      </c>
      <c r="J64" s="43">
        <v>3</v>
      </c>
      <c r="K64" s="52">
        <v>0</v>
      </c>
      <c r="L64" s="43">
        <v>14</v>
      </c>
      <c r="M64" s="43">
        <v>68</v>
      </c>
      <c r="N64" s="43">
        <v>76</v>
      </c>
      <c r="O64" s="44">
        <v>162</v>
      </c>
    </row>
    <row r="65" spans="1:15" x14ac:dyDescent="0.2">
      <c r="A65" s="61"/>
      <c r="B65" s="3" t="s">
        <v>9</v>
      </c>
      <c r="C65" s="45">
        <v>5</v>
      </c>
      <c r="D65" s="54">
        <v>0</v>
      </c>
      <c r="E65" s="45">
        <v>3</v>
      </c>
      <c r="F65" s="45">
        <v>1</v>
      </c>
      <c r="G65" s="45">
        <v>4</v>
      </c>
      <c r="H65" s="45">
        <v>7</v>
      </c>
      <c r="I65" s="45">
        <v>10</v>
      </c>
      <c r="J65" s="45">
        <v>11</v>
      </c>
      <c r="K65" s="45">
        <v>14</v>
      </c>
      <c r="L65" s="45">
        <v>39</v>
      </c>
      <c r="M65" s="45">
        <v>33</v>
      </c>
      <c r="N65" s="45">
        <v>90</v>
      </c>
      <c r="O65" s="44">
        <v>217</v>
      </c>
    </row>
    <row r="66" spans="1:15" ht="13.5" thickBot="1" x14ac:dyDescent="0.25">
      <c r="A66" s="61"/>
      <c r="B66" s="10" t="s">
        <v>14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49">
        <v>3</v>
      </c>
      <c r="M66" s="49">
        <v>6</v>
      </c>
      <c r="N66" s="49">
        <v>189</v>
      </c>
      <c r="O66" s="47">
        <v>198</v>
      </c>
    </row>
    <row r="67" spans="1:15" ht="13.5" thickTop="1" x14ac:dyDescent="0.2">
      <c r="A67" s="61"/>
      <c r="B67" s="15" t="s">
        <v>29</v>
      </c>
      <c r="C67" s="48">
        <v>16</v>
      </c>
      <c r="D67" s="48">
        <v>3</v>
      </c>
      <c r="E67" s="48">
        <v>5</v>
      </c>
      <c r="F67" s="48">
        <v>7</v>
      </c>
      <c r="G67" s="48">
        <v>9</v>
      </c>
      <c r="H67" s="48">
        <v>16</v>
      </c>
      <c r="I67" s="48">
        <v>41</v>
      </c>
      <c r="J67" s="48">
        <v>56</v>
      </c>
      <c r="K67" s="48">
        <v>104</v>
      </c>
      <c r="L67" s="48">
        <v>285</v>
      </c>
      <c r="M67" s="48">
        <v>588</v>
      </c>
      <c r="N67" s="48">
        <v>1391</v>
      </c>
      <c r="O67" s="48">
        <v>2521</v>
      </c>
    </row>
    <row r="68" spans="1:15" x14ac:dyDescent="0.2">
      <c r="A68" s="62"/>
      <c r="B68" s="17" t="s">
        <v>30</v>
      </c>
      <c r="C68" s="18">
        <f t="shared" ref="C68:O68" si="7">C67/$O67</f>
        <v>6.346687822292741E-3</v>
      </c>
      <c r="D68" s="18">
        <f t="shared" si="7"/>
        <v>1.1900039666798889E-3</v>
      </c>
      <c r="E68" s="18">
        <f t="shared" si="7"/>
        <v>1.9833399444664813E-3</v>
      </c>
      <c r="F68" s="18">
        <f>F67/$O67</f>
        <v>2.776675922253074E-3</v>
      </c>
      <c r="G68" s="18">
        <f t="shared" si="7"/>
        <v>3.5700119000396666E-3</v>
      </c>
      <c r="H68" s="18">
        <f t="shared" si="7"/>
        <v>6.346687822292741E-3</v>
      </c>
      <c r="I68" s="18">
        <f t="shared" si="7"/>
        <v>1.6263387544625148E-2</v>
      </c>
      <c r="J68" s="18">
        <f t="shared" si="7"/>
        <v>2.2213407378024592E-2</v>
      </c>
      <c r="K68" s="18">
        <f t="shared" si="7"/>
        <v>4.1253470844902815E-2</v>
      </c>
      <c r="L68" s="18">
        <f t="shared" si="7"/>
        <v>0.11305037683458945</v>
      </c>
      <c r="M68" s="18">
        <f t="shared" si="7"/>
        <v>0.23324077746925823</v>
      </c>
      <c r="N68" s="18">
        <f t="shared" si="7"/>
        <v>0.55176517255057522</v>
      </c>
      <c r="O68" s="18">
        <f t="shared" si="7"/>
        <v>1</v>
      </c>
    </row>
    <row r="70" spans="1:15" x14ac:dyDescent="0.2">
      <c r="A70" s="60" t="s">
        <v>23</v>
      </c>
      <c r="B70" s="3" t="s">
        <v>6</v>
      </c>
      <c r="C70" s="43">
        <v>7</v>
      </c>
      <c r="D70" s="43">
        <v>3</v>
      </c>
      <c r="E70" s="43">
        <v>3</v>
      </c>
      <c r="F70" s="43">
        <v>10</v>
      </c>
      <c r="G70" s="43">
        <v>11</v>
      </c>
      <c r="H70" s="43">
        <v>20</v>
      </c>
      <c r="I70" s="43">
        <v>48</v>
      </c>
      <c r="J70" s="43">
        <v>72</v>
      </c>
      <c r="K70" s="43">
        <v>170</v>
      </c>
      <c r="L70" s="43">
        <v>307</v>
      </c>
      <c r="M70" s="43">
        <v>458</v>
      </c>
      <c r="N70" s="43">
        <v>823</v>
      </c>
      <c r="O70" s="44">
        <v>1932</v>
      </c>
    </row>
    <row r="71" spans="1:15" x14ac:dyDescent="0.2">
      <c r="A71" s="61"/>
      <c r="B71" s="3" t="s">
        <v>7</v>
      </c>
      <c r="C71" s="54">
        <v>0</v>
      </c>
      <c r="D71" s="54">
        <v>0</v>
      </c>
      <c r="E71" s="54">
        <v>0</v>
      </c>
      <c r="F71" s="54">
        <v>0</v>
      </c>
      <c r="G71" s="54">
        <v>0</v>
      </c>
      <c r="H71" s="54">
        <v>1</v>
      </c>
      <c r="I71" s="45">
        <v>2</v>
      </c>
      <c r="J71" s="45">
        <v>25</v>
      </c>
      <c r="K71" s="45">
        <v>57</v>
      </c>
      <c r="L71" s="45">
        <v>33</v>
      </c>
      <c r="M71" s="45">
        <v>102</v>
      </c>
      <c r="N71" s="45">
        <v>409</v>
      </c>
      <c r="O71" s="44">
        <v>629</v>
      </c>
    </row>
    <row r="72" spans="1:15" x14ac:dyDescent="0.2">
      <c r="A72" s="61"/>
      <c r="B72" s="3" t="s">
        <v>8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43">
        <v>2</v>
      </c>
      <c r="I72" s="43">
        <v>6</v>
      </c>
      <c r="J72" s="43">
        <v>8</v>
      </c>
      <c r="K72" s="43">
        <v>19</v>
      </c>
      <c r="L72" s="43">
        <v>27</v>
      </c>
      <c r="M72" s="43">
        <v>75</v>
      </c>
      <c r="N72" s="43">
        <v>87</v>
      </c>
      <c r="O72" s="44">
        <v>224</v>
      </c>
    </row>
    <row r="73" spans="1:15" x14ac:dyDescent="0.2">
      <c r="A73" s="61"/>
      <c r="B73" s="3" t="s">
        <v>9</v>
      </c>
      <c r="C73" s="45">
        <v>4</v>
      </c>
      <c r="D73" s="54">
        <v>0</v>
      </c>
      <c r="E73" s="54">
        <v>0</v>
      </c>
      <c r="F73" s="45">
        <v>2</v>
      </c>
      <c r="G73" s="45">
        <v>6</v>
      </c>
      <c r="H73" s="45">
        <v>12</v>
      </c>
      <c r="I73" s="45">
        <v>3</v>
      </c>
      <c r="J73" s="45">
        <v>5</v>
      </c>
      <c r="K73" s="45">
        <v>11</v>
      </c>
      <c r="L73" s="45">
        <v>17</v>
      </c>
      <c r="M73" s="45">
        <v>42</v>
      </c>
      <c r="N73" s="45">
        <v>111</v>
      </c>
      <c r="O73" s="44">
        <v>213</v>
      </c>
    </row>
    <row r="74" spans="1:15" ht="13.5" thickBot="1" x14ac:dyDescent="0.25">
      <c r="A74" s="61"/>
      <c r="B74" s="10" t="s">
        <v>14</v>
      </c>
      <c r="C74" s="55">
        <v>0</v>
      </c>
      <c r="D74" s="55">
        <v>0</v>
      </c>
      <c r="E74" s="55">
        <v>0</v>
      </c>
      <c r="F74" s="55">
        <v>0</v>
      </c>
      <c r="G74" s="55">
        <v>0</v>
      </c>
      <c r="H74" s="55">
        <v>0</v>
      </c>
      <c r="I74" s="49">
        <v>1</v>
      </c>
      <c r="J74" s="49">
        <v>1</v>
      </c>
      <c r="K74" s="49">
        <v>2</v>
      </c>
      <c r="L74" s="49">
        <v>6</v>
      </c>
      <c r="M74" s="49">
        <v>23</v>
      </c>
      <c r="N74" s="49">
        <v>150</v>
      </c>
      <c r="O74" s="47">
        <v>183</v>
      </c>
    </row>
    <row r="75" spans="1:15" ht="13.5" thickTop="1" x14ac:dyDescent="0.2">
      <c r="A75" s="61"/>
      <c r="B75" s="15" t="s">
        <v>29</v>
      </c>
      <c r="C75" s="48">
        <v>11</v>
      </c>
      <c r="D75" s="48">
        <v>3</v>
      </c>
      <c r="E75" s="48">
        <v>3</v>
      </c>
      <c r="F75" s="48">
        <v>12</v>
      </c>
      <c r="G75" s="48">
        <v>17</v>
      </c>
      <c r="H75" s="48">
        <v>35</v>
      </c>
      <c r="I75" s="48">
        <v>60</v>
      </c>
      <c r="J75" s="48">
        <v>111</v>
      </c>
      <c r="K75" s="48">
        <v>259</v>
      </c>
      <c r="L75" s="48">
        <v>390</v>
      </c>
      <c r="M75" s="48">
        <v>700</v>
      </c>
      <c r="N75" s="48">
        <v>1580</v>
      </c>
      <c r="O75" s="48">
        <v>3181</v>
      </c>
    </row>
    <row r="76" spans="1:15" x14ac:dyDescent="0.2">
      <c r="A76" s="62"/>
      <c r="B76" s="17" t="s">
        <v>30</v>
      </c>
      <c r="C76" s="18">
        <f t="shared" ref="C76:O76" si="8">C75/$O75</f>
        <v>3.4580320653882428E-3</v>
      </c>
      <c r="D76" s="18">
        <f t="shared" si="8"/>
        <v>9.430996541967935E-4</v>
      </c>
      <c r="E76" s="18">
        <f t="shared" si="8"/>
        <v>9.430996541967935E-4</v>
      </c>
      <c r="F76" s="18">
        <f>F75/$O75</f>
        <v>3.772398616787174E-3</v>
      </c>
      <c r="G76" s="18">
        <f t="shared" si="8"/>
        <v>5.3442313737818298E-3</v>
      </c>
      <c r="H76" s="18">
        <f t="shared" si="8"/>
        <v>1.1002829298962591E-2</v>
      </c>
      <c r="I76" s="18">
        <f t="shared" si="8"/>
        <v>1.8861993083935869E-2</v>
      </c>
      <c r="J76" s="18">
        <f t="shared" si="8"/>
        <v>3.4894687205281355E-2</v>
      </c>
      <c r="K76" s="18">
        <f t="shared" si="8"/>
        <v>8.1420936812323166E-2</v>
      </c>
      <c r="L76" s="18">
        <f t="shared" si="8"/>
        <v>0.12260295504558315</v>
      </c>
      <c r="M76" s="18">
        <f t="shared" si="8"/>
        <v>0.22005658597925182</v>
      </c>
      <c r="N76" s="18">
        <f t="shared" si="8"/>
        <v>0.49669915121031122</v>
      </c>
      <c r="O76" s="18">
        <f t="shared" si="8"/>
        <v>1</v>
      </c>
    </row>
    <row r="78" spans="1:15" x14ac:dyDescent="0.2">
      <c r="A78" s="60" t="s">
        <v>24</v>
      </c>
      <c r="B78" s="3" t="s">
        <v>6</v>
      </c>
      <c r="C78" s="43">
        <v>13</v>
      </c>
      <c r="D78" s="43">
        <v>3</v>
      </c>
      <c r="E78" s="43">
        <v>5</v>
      </c>
      <c r="F78" s="43">
        <v>5</v>
      </c>
      <c r="G78" s="43">
        <v>12</v>
      </c>
      <c r="H78" s="43">
        <v>12</v>
      </c>
      <c r="I78" s="43">
        <v>26</v>
      </c>
      <c r="J78" s="43">
        <v>53</v>
      </c>
      <c r="K78" s="43">
        <v>69</v>
      </c>
      <c r="L78" s="43">
        <v>173</v>
      </c>
      <c r="M78" s="43">
        <v>398</v>
      </c>
      <c r="N78" s="43">
        <v>782</v>
      </c>
      <c r="O78" s="44">
        <v>1551</v>
      </c>
    </row>
    <row r="79" spans="1:15" x14ac:dyDescent="0.2">
      <c r="A79" s="61"/>
      <c r="B79" s="3" t="s">
        <v>7</v>
      </c>
      <c r="C79" s="54">
        <v>0</v>
      </c>
      <c r="D79" s="54">
        <v>0</v>
      </c>
      <c r="E79" s="54">
        <v>0</v>
      </c>
      <c r="F79" s="54">
        <v>0</v>
      </c>
      <c r="G79" s="45">
        <v>3</v>
      </c>
      <c r="H79" s="45">
        <v>1</v>
      </c>
      <c r="I79" s="54">
        <v>0</v>
      </c>
      <c r="J79" s="45">
        <v>6</v>
      </c>
      <c r="K79" s="45">
        <v>20</v>
      </c>
      <c r="L79" s="45">
        <v>47</v>
      </c>
      <c r="M79" s="45">
        <v>130</v>
      </c>
      <c r="N79" s="45">
        <v>574</v>
      </c>
      <c r="O79" s="44">
        <v>781</v>
      </c>
    </row>
    <row r="80" spans="1:15" x14ac:dyDescent="0.2">
      <c r="A80" s="61"/>
      <c r="B80" s="3" t="s">
        <v>8</v>
      </c>
      <c r="C80" s="43">
        <v>1</v>
      </c>
      <c r="D80" s="43">
        <v>1</v>
      </c>
      <c r="E80" s="52">
        <v>0</v>
      </c>
      <c r="F80" s="43">
        <v>1</v>
      </c>
      <c r="G80" s="43">
        <v>1</v>
      </c>
      <c r="H80" s="52">
        <v>0</v>
      </c>
      <c r="I80" s="52">
        <v>0</v>
      </c>
      <c r="J80" s="52">
        <v>0</v>
      </c>
      <c r="K80" s="52">
        <v>0</v>
      </c>
      <c r="L80" s="43">
        <v>1</v>
      </c>
      <c r="M80" s="43">
        <v>17</v>
      </c>
      <c r="N80" s="43">
        <v>83</v>
      </c>
      <c r="O80" s="44">
        <v>105</v>
      </c>
    </row>
    <row r="81" spans="1:15" x14ac:dyDescent="0.2">
      <c r="A81" s="61"/>
      <c r="B81" s="3" t="s">
        <v>9</v>
      </c>
      <c r="C81" s="45">
        <v>5</v>
      </c>
      <c r="D81" s="45">
        <v>2</v>
      </c>
      <c r="E81" s="45">
        <v>4</v>
      </c>
      <c r="F81" s="45">
        <v>5</v>
      </c>
      <c r="G81" s="45">
        <v>4</v>
      </c>
      <c r="H81" s="45">
        <v>4</v>
      </c>
      <c r="I81" s="45">
        <v>8</v>
      </c>
      <c r="J81" s="45">
        <v>11</v>
      </c>
      <c r="K81" s="45">
        <v>5</v>
      </c>
      <c r="L81" s="45">
        <v>13</v>
      </c>
      <c r="M81" s="45">
        <v>33</v>
      </c>
      <c r="N81" s="45">
        <v>107</v>
      </c>
      <c r="O81" s="44">
        <v>201</v>
      </c>
    </row>
    <row r="82" spans="1:15" ht="13.5" thickBot="1" x14ac:dyDescent="0.25">
      <c r="A82" s="61"/>
      <c r="B82" s="10" t="s">
        <v>14</v>
      </c>
      <c r="C82" s="55">
        <v>1</v>
      </c>
      <c r="D82" s="49">
        <v>1</v>
      </c>
      <c r="E82" s="49">
        <v>1</v>
      </c>
      <c r="F82" s="55">
        <v>0</v>
      </c>
      <c r="G82" s="55">
        <v>0</v>
      </c>
      <c r="H82" s="49">
        <v>2</v>
      </c>
      <c r="I82" s="55">
        <v>0</v>
      </c>
      <c r="J82" s="49">
        <v>2</v>
      </c>
      <c r="K82" s="49">
        <v>6</v>
      </c>
      <c r="L82" s="49">
        <v>10</v>
      </c>
      <c r="M82" s="49">
        <v>29</v>
      </c>
      <c r="N82" s="49">
        <v>210</v>
      </c>
      <c r="O82" s="47">
        <v>262</v>
      </c>
    </row>
    <row r="83" spans="1:15" ht="13.5" thickTop="1" x14ac:dyDescent="0.2">
      <c r="A83" s="61"/>
      <c r="B83" s="15" t="s">
        <v>29</v>
      </c>
      <c r="C83" s="48">
        <v>20</v>
      </c>
      <c r="D83" s="48">
        <v>7</v>
      </c>
      <c r="E83" s="48">
        <v>10</v>
      </c>
      <c r="F83" s="48">
        <v>11</v>
      </c>
      <c r="G83" s="48">
        <v>20</v>
      </c>
      <c r="H83" s="48">
        <v>19</v>
      </c>
      <c r="I83" s="48">
        <v>34</v>
      </c>
      <c r="J83" s="48">
        <v>72</v>
      </c>
      <c r="K83" s="48">
        <v>100</v>
      </c>
      <c r="L83" s="48">
        <v>244</v>
      </c>
      <c r="M83" s="48">
        <v>607</v>
      </c>
      <c r="N83" s="48">
        <v>1756</v>
      </c>
      <c r="O83" s="48">
        <v>2900</v>
      </c>
    </row>
    <row r="84" spans="1:15" x14ac:dyDescent="0.2">
      <c r="A84" s="62"/>
      <c r="B84" s="17" t="s">
        <v>30</v>
      </c>
      <c r="C84" s="18">
        <f t="shared" ref="C84:O84" si="9">C83/$O83</f>
        <v>6.8965517241379309E-3</v>
      </c>
      <c r="D84" s="18">
        <f t="shared" si="9"/>
        <v>2.413793103448276E-3</v>
      </c>
      <c r="E84" s="18">
        <f t="shared" si="9"/>
        <v>3.4482758620689655E-3</v>
      </c>
      <c r="F84" s="18">
        <f>F83/$O83</f>
        <v>3.7931034482758621E-3</v>
      </c>
      <c r="G84" s="18">
        <f t="shared" si="9"/>
        <v>6.8965517241379309E-3</v>
      </c>
      <c r="H84" s="18">
        <f t="shared" si="9"/>
        <v>6.5517241379310347E-3</v>
      </c>
      <c r="I84" s="18">
        <f t="shared" si="9"/>
        <v>1.1724137931034483E-2</v>
      </c>
      <c r="J84" s="18">
        <f t="shared" si="9"/>
        <v>2.4827586206896551E-2</v>
      </c>
      <c r="K84" s="18">
        <f t="shared" si="9"/>
        <v>3.4482758620689655E-2</v>
      </c>
      <c r="L84" s="18">
        <f t="shared" si="9"/>
        <v>8.4137931034482763E-2</v>
      </c>
      <c r="M84" s="18">
        <f t="shared" si="9"/>
        <v>0.2093103448275862</v>
      </c>
      <c r="N84" s="18">
        <f t="shared" si="9"/>
        <v>0.6055172413793104</v>
      </c>
      <c r="O84" s="18">
        <f t="shared" si="9"/>
        <v>1</v>
      </c>
    </row>
    <row r="86" spans="1:15" x14ac:dyDescent="0.2">
      <c r="A86" s="56" t="s">
        <v>43</v>
      </c>
    </row>
    <row r="87" spans="1:15" x14ac:dyDescent="0.2">
      <c r="A87" s="42" t="s">
        <v>33</v>
      </c>
    </row>
  </sheetData>
  <mergeCells count="10">
    <mergeCell ref="A62:A68"/>
    <mergeCell ref="A70:A76"/>
    <mergeCell ref="A78:A84"/>
    <mergeCell ref="A46:A52"/>
    <mergeCell ref="A54:A60"/>
    <mergeCell ref="A7:A12"/>
    <mergeCell ref="A14:A20"/>
    <mergeCell ref="A22:A28"/>
    <mergeCell ref="A30:A36"/>
    <mergeCell ref="A38:A44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6E48EF-D316-4EC7-A472-E57455F87212}"/>
</file>

<file path=customXml/itemProps2.xml><?xml version="1.0" encoding="utf-8"?>
<ds:datastoreItem xmlns:ds="http://schemas.openxmlformats.org/officeDocument/2006/customXml" ds:itemID="{6883D53A-DF6C-4891-9251-1721420FAC3D}"/>
</file>

<file path=customXml/itemProps3.xml><?xml version="1.0" encoding="utf-8"?>
<ds:datastoreItem xmlns:ds="http://schemas.openxmlformats.org/officeDocument/2006/customXml" ds:itemID="{8FF7B232-A63B-4B89-A42A-0A3069586E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 SICID</vt:lpstr>
      <vt:lpstr>Variazione pendenti SICID</vt:lpstr>
      <vt:lpstr>Stratigrafia pendenti SICID</vt:lpstr>
      <vt:lpstr>'Flussi SICID'!Area_stampa</vt:lpstr>
      <vt:lpstr>'Stratigrafia pendenti SICID'!Area_stampa</vt:lpstr>
      <vt:lpstr>'Variazione pendenti SICID'!Area_stampa</vt:lpstr>
      <vt:lpstr>'Flussi SICID'!Titoli_stampa</vt:lpstr>
      <vt:lpstr>'Stratigrafia pendenti SICID'!Titoli_stampa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2024-04-11T10:39:40Z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